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15" windowWidth="15660" windowHeight="8415" tabRatio="307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6"/>
  </externalReferences>
  <definedNames>
    <definedName name="Flag" localSheetId="1">'1.2. '!#REF!</definedName>
    <definedName name="Flag" localSheetId="4">'[1]Коммерческое предложение'!$O$51</definedName>
    <definedName name="Flag">'1.1.'!$O$26</definedName>
    <definedName name="NDS" localSheetId="1">'1.2. '!#REF!</definedName>
    <definedName name="NDS" localSheetId="4">'[1]Коммерческое предложение'!$R$10:$R$12</definedName>
    <definedName name="NDS">'1.1.'!$R$10:$R$12</definedName>
    <definedName name="Nomenclatura" localSheetId="0">'1.1.'!$D$26:$D$1144</definedName>
    <definedName name="Nomenclatura" localSheetId="1">'1.2. '!$D$5:$D$1134</definedName>
    <definedName name="_xlnm.Print_Area" localSheetId="0">'1.1.'!$A$1:$P$34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'1.1.'!$Q$29:$Q$30</definedName>
  </definedNames>
  <calcPr calcId="125725" refMode="R1C1"/>
</workbook>
</file>

<file path=xl/calcChain.xml><?xml version="1.0" encoding="utf-8"?>
<calcChain xmlns="http://schemas.openxmlformats.org/spreadsheetml/2006/main">
  <c r="Q25" i="1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F3" i="6"/>
  <c r="M4"/>
  <c r="N4"/>
  <c r="B3" i="2"/>
  <c r="D3" i="4"/>
  <c r="R4" i="1"/>
  <c r="S4" s="1"/>
  <c r="P26" s="1"/>
  <c r="O7"/>
  <c r="P7"/>
  <c r="P27" l="1"/>
</calcChain>
</file>

<file path=xl/sharedStrings.xml><?xml version="1.0" encoding="utf-8"?>
<sst xmlns="http://schemas.openxmlformats.org/spreadsheetml/2006/main" count="326" uniqueCount="162">
  <si>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</si>
  <si>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</si>
  <si>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</si>
  <si>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</si>
  <si>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</si>
  <si>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</si>
  <si>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</si>
  <si>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</si>
  <si>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</si>
  <si>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</si>
  <si>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</si>
  <si>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</si>
  <si>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</si>
  <si>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</si>
  <si>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</si>
  <si>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</si>
  <si>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</si>
  <si>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</si>
  <si>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</si>
  <si>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</si>
  <si>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</si>
  <si>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</si>
  <si>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</si>
  <si>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</si>
  <si>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</si>
  <si>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</si>
  <si>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</si>
  <si>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</si>
  <si>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</si>
  <si>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</si>
  <si>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</si>
  <si>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</si>
  <si>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</si>
  <si>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</si>
  <si>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</si>
  <si>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</si>
  <si>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</si>
  <si>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</si>
  <si>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</si>
  <si>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</si>
  <si>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</si>
  <si>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</si>
  <si>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</si>
  <si>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</si>
  <si>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</si>
  <si>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</si>
  <si>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</si>
  <si>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</si>
  <si>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</si>
  <si>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</si>
  <si>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</si>
  <si>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</si>
  <si>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</si>
  <si>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</si>
  <si>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</si>
  <si>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</si>
  <si>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</si>
  <si>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</si>
  <si>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</si>
  <si>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</si>
  <si>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</si>
  <si>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</si>
  <si>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</si>
  <si>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«Количество»;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</si>
  <si>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«Грузополучатель»;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</si>
  <si>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</si>
  <si>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</si>
  <si>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</si>
  <si>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</si>
  <si>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</si>
  <si>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</si>
  <si>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</si>
  <si>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</si>
  <si>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</si>
  <si>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</si>
  <si>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</si>
  <si>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</si>
  <si>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</si>
  <si>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</si>
  <si>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</si>
  <si>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</si>
  <si>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</si>
  <si>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</si>
  <si>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</si>
  <si>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</si>
  <si>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</si>
  <si>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</si>
  <si>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</si>
  <si>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</si>
  <si>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</si>
  <si>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</si>
  <si>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</si>
  <si>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</si>
  <si>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</si>
  <si>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</si>
  <si>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</si>
  <si>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</si>
  <si>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</si>
  <si>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</si>
  <si>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</si>
  <si>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</si>
  <si>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</si>
  <si>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  <charset val="204"/>
      </rPr>
      <t>&lt;генерального директора&gt;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&lt;Фамилия Имя Отчество&gt;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действующего на основании</t>
    </r>
    <r>
      <rPr>
        <sz val="11"/>
        <color indexed="10"/>
        <rFont val="Times New Roman"/>
        <family val="1"/>
        <charset val="204"/>
      </rPr>
      <t xml:space="preserve"> &lt;основание&gt;</t>
    </r>
  </si>
  <si>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</si>
  <si>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</si>
  <si>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</si>
  <si>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</si>
  <si>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</si>
  <si>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</si>
  <si>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</si>
  <si>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</si>
  <si>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</si>
  <si>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/>
        <sz val="12"/>
        <color indexed="8"/>
        <rFont val="Times New Roman"/>
        <family val="1"/>
        <charset val="204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  <charset val="204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/>
        <sz val="12"/>
        <color indexed="8"/>
        <rFont val="Times New Roman"/>
        <family val="1"/>
        <charset val="204"/>
      </rPr>
      <t xml:space="preserve">
</t>
    </r>
    <r>
      <rPr>
        <i/>
        <sz val="12"/>
        <color indexed="8"/>
        <rFont val="Times New Roman"/>
        <family val="1"/>
        <charset val="204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  <charset val="204"/>
      </rPr>
      <t xml:space="preserve">
2.1.2. выбирает одно из значений по полю </t>
    </r>
    <r>
      <rPr>
        <u/>
        <sz val="12"/>
        <color indexed="8"/>
        <rFont val="Times New Roman"/>
        <family val="1"/>
        <charset val="204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  <charset val="204"/>
      </rPr>
      <t xml:space="preserve"> - «</t>
    </r>
    <r>
      <rPr>
        <b/>
        <i/>
        <sz val="12"/>
        <color indexed="8"/>
        <rFont val="Times New Roman"/>
        <family val="1"/>
        <charset val="204"/>
      </rPr>
      <t>месяца</t>
    </r>
    <r>
      <rPr>
        <sz val="12"/>
        <color indexed="8"/>
        <rFont val="Times New Roman"/>
        <family val="1"/>
        <charset val="204"/>
      </rPr>
      <t>» или «</t>
    </r>
    <r>
      <rPr>
        <b/>
        <i/>
        <sz val="12"/>
        <color indexed="8"/>
        <rFont val="Times New Roman"/>
        <family val="1"/>
        <charset val="204"/>
      </rPr>
      <t>квартала</t>
    </r>
    <r>
      <rPr>
        <sz val="12"/>
        <color indexed="8"/>
        <rFont val="Times New Roman"/>
        <family val="1"/>
        <charset val="204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  <charset val="204"/>
      </rPr>
      <t>поставка не по заявкам</t>
    </r>
    <r>
      <rPr>
        <sz val="12"/>
        <color indexed="8"/>
        <rFont val="Times New Roman"/>
        <family val="1"/>
        <charset val="204"/>
      </rPr>
      <t>»</t>
    </r>
  </si>
  <si>
    <r>
      <t>2.2.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</si>
  <si>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</si>
  <si>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</si>
  <si>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</si>
  <si>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</si>
  <si>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</si>
  <si>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</si>
  <si>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</si>
  <si>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</si>
  <si>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710292a5-4ddf-4dd4-f2a0-bead6ed04cc2</t>
  </si>
  <si>
    <t>Арматура для врезки под давлением с удлиненным выходным патрубком ПЭ100 SDR11 D110х63</t>
  </si>
  <si>
    <t>Нет</t>
  </si>
  <si>
    <t>В соответствии с техническим заданием</t>
  </si>
  <si>
    <t>шт</t>
  </si>
  <si>
    <t>10173</t>
  </si>
  <si>
    <t>ОАО "Рязаньгоргаз"</t>
  </si>
  <si>
    <t>390000, г. Рязань, ул. Зубковой, д. 4Б</t>
  </si>
  <si>
    <t>2e8c3f38-4a89-ab54-1bbf-556c857c05d7</t>
  </si>
  <si>
    <t>Заглушка электросварная ПЭ100 SDR11 D32</t>
  </si>
  <si>
    <t>07133fa1-0c92-241c-5b4f-d77b339a09ec</t>
  </si>
  <si>
    <t>Муфта электросварная без упора ПЭ100 SDR11 D225</t>
  </si>
  <si>
    <t>3d8951e4-587b-3a6c-e602-247ec60cb8a2</t>
  </si>
  <si>
    <t>Муфта электросварная без упора ПЭ100 SDR11 D315</t>
  </si>
  <si>
    <t>7d599e49-bb22-dd11-76a5-8182933bbb5c</t>
  </si>
  <si>
    <t>Муфта электросварная с легко удаляемым упором ПЭ100 SDR11 D110</t>
  </si>
  <si>
    <t>909ec783-af84-9109-486f-5922440564dd</t>
  </si>
  <si>
    <t>Муфта электросварная с легко удаляемым упором ПЭ100 SDR11 D63</t>
  </si>
  <si>
    <t>940681da-8028-66c1-d384-5a4ecb89080f</t>
  </si>
  <si>
    <t>Муфта электросварная с легко удаляемым упором ПЭ100 SDR11 D160</t>
  </si>
  <si>
    <t>2a5912a8-d761-b523-bcb6-e9fba52c323b</t>
  </si>
  <si>
    <t>Отвод 30град.спигот ПЭ100 SDR11 D160</t>
  </si>
  <si>
    <t>e4327c62-70c6-11b7-6f1f-961f046f4cb5</t>
  </si>
  <si>
    <t>Отвод 45град.спигот ПЭ100 SDR11 D110</t>
  </si>
  <si>
    <t>234856bd-c6a2-072b-6961-35ab2b8b9b48</t>
  </si>
  <si>
    <t>Отвод 90град.спигот ПЭ100 SDR11 D110</t>
  </si>
  <si>
    <t>7207f26d-8ce5-7183-e4f5-db2d1b20357d</t>
  </si>
  <si>
    <t>Отвод электросварной 90 град.ПЭ SDR11 D32</t>
  </si>
  <si>
    <t>4e16e2b6-8396-9ee6-d615-681fa332f625</t>
  </si>
  <si>
    <t>Соединение неразъемное полиэтилен-сталь D110х108 ПЭ100 SDR11</t>
  </si>
  <si>
    <t>50c3dc89-515a-fd3a-ed2d-f0fd56830a4e</t>
  </si>
  <si>
    <t>Соединение неразъемное полиэтилен-сталь D160х159 ПЭ100 SDR11</t>
  </si>
  <si>
    <t>682f564c-4d24-8c18-4eee-33e078bbf569</t>
  </si>
  <si>
    <t>Соединение неразъемное полиэтилен-сталь D315х273 ПЭ100 SDR11</t>
  </si>
  <si>
    <t>31fbba3b-1c52-fed5-c2b8-9a59ab57676c</t>
  </si>
  <si>
    <t>Тройник равносторонний спигот D110 ПЭ100 SDR11</t>
  </si>
  <si>
    <t>f35176b5-05ca-a7fc-222a-0d6de717e843</t>
  </si>
  <si>
    <t>Тройник равносторонний спигот D63 ПЭ100 SDR11</t>
  </si>
  <si>
    <t>599d9ad7-ec7c-f1dc-b761-2eae07300dcd</t>
  </si>
  <si>
    <t>Тройник редукционный спигот D110х63 ПЭ80 SDR11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</si>
</sst>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_р_.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3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/>
    <xf numFmtId="4" fontId="13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49" fontId="14" fillId="0" borderId="4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" fontId="14" fillId="0" borderId="5" xfId="0" applyNumberFormat="1" applyFont="1" applyBorder="1" applyAlignment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horizontal="left" vertical="center" wrapText="1" shrinkToFit="1"/>
      <protection locked="0"/>
    </xf>
    <xf numFmtId="165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wrapText="1"/>
      <protection locked="0"/>
    </xf>
    <xf numFmtId="0" fontId="13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/>
    <xf numFmtId="49" fontId="16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49" fontId="13" fillId="2" borderId="0" xfId="0" applyNumberFormat="1" applyFont="1" applyFill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/>
    <xf numFmtId="14" fontId="13" fillId="2" borderId="1" xfId="0" applyNumberFormat="1" applyFont="1" applyFill="1" applyBorder="1"/>
    <xf numFmtId="166" fontId="13" fillId="2" borderId="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2" borderId="0" xfId="0" applyFont="1" applyFill="1" applyProtection="1"/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13" fillId="0" borderId="0" xfId="0" applyFont="1" applyAlignment="1"/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/>
    <xf numFmtId="49" fontId="14" fillId="0" borderId="0" xfId="0" applyNumberFormat="1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6" fillId="2" borderId="1" xfId="0" applyFont="1" applyFill="1" applyBorder="1" applyAlignment="1"/>
    <xf numFmtId="4" fontId="13" fillId="0" borderId="1" xfId="0" applyNumberFormat="1" applyFont="1" applyBorder="1" applyAlignment="1">
      <alignment horizontal="right" vertical="center" wrapText="1" shrinkToFit="1"/>
    </xf>
    <xf numFmtId="4" fontId="14" fillId="0" borderId="1" xfId="0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0" xfId="0" applyNumberFormat="1" applyFont="1"/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5" fillId="0" borderId="0" xfId="0" applyFont="1" applyFill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rozhnov/Desktop/&#1060;&#1086;&#1088;&#1072;%2014.%20&#1055;&#1086;%20%20&#1079;&#1072;&#1082;&#1091;&#1087;&#1086;&#1095;&#1085;&#1086;&#1081;%20&#1087;&#1088;&#1086;&#1094;&#1077;&#1076;&#1091;&#1088;&#1077;%20&#8470;&#1093;&#1093;&#1093;&#1093;&#109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S1307"/>
  <sheetViews>
    <sheetView tabSelected="1" topLeftCell="B1" zoomScale="80" zoomScaleNormal="80" zoomScaleSheetLayoutView="80" workbookViewId="0">
      <selection activeCell="A9" sqref="A9:Q25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7" width="50" style="2" customWidth="1"/>
    <col min="8" max="8" width="26.85546875" style="1" customWidth="1"/>
    <col min="9" max="9" width="11.85546875" style="1" customWidth="1"/>
    <col min="10" max="10" width="9.28515625" style="1" customWidth="1"/>
    <col min="11" max="11" width="9.7109375" style="1" customWidth="1"/>
    <col min="12" max="12" width="0.140625" style="1" customWidth="1"/>
    <col min="13" max="13" width="21.85546875" style="1" customWidth="1"/>
    <col min="14" max="14" width="36.28515625" style="1" customWidth="1"/>
    <col min="15" max="15" width="15" style="3" customWidth="1"/>
    <col min="16" max="16" width="17.140625" style="3" customWidth="1"/>
    <col min="17" max="19" width="9.140625" style="4" hidden="1" customWidth="1"/>
    <col min="20" max="20" width="9.140625" style="1" customWidth="1"/>
    <col min="21" max="21" width="9.140625" style="1"/>
    <col min="22" max="22" width="9.140625" style="1" customWidth="1"/>
    <col min="23" max="16384" width="9.140625" style="1"/>
  </cols>
  <sheetData>
    <row r="1" spans="1:19" ht="18.75">
      <c r="B1" s="42" t="s">
        <v>95</v>
      </c>
      <c r="F1" s="42"/>
      <c r="G1" s="42"/>
      <c r="H1" s="42"/>
    </row>
    <row r="2" spans="1:19" ht="18.75">
      <c r="B2" s="42" t="s">
        <v>121</v>
      </c>
      <c r="F2" s="42"/>
      <c r="G2" s="42"/>
      <c r="H2" s="42"/>
    </row>
    <row r="3" spans="1:19" ht="19.5" customHeight="1">
      <c r="B3" s="97" t="s">
        <v>58</v>
      </c>
      <c r="C3" s="97"/>
      <c r="D3" s="97"/>
      <c r="E3" s="20" t="s">
        <v>33</v>
      </c>
      <c r="F3" s="20">
        <v>23139</v>
      </c>
    </row>
    <row r="4" spans="1:19" ht="23.25" customHeight="1">
      <c r="B4" s="97" t="s">
        <v>86</v>
      </c>
      <c r="C4" s="97"/>
      <c r="D4" s="97"/>
      <c r="E4" s="101"/>
      <c r="F4" s="101"/>
      <c r="G4" s="101"/>
      <c r="H4" s="101"/>
      <c r="I4" s="101"/>
      <c r="J4" s="101"/>
      <c r="K4" s="101"/>
      <c r="R4" s="4">
        <f>SUM(Q6:Q33)</f>
        <v>0</v>
      </c>
      <c r="S4" s="4">
        <f>R4 - R4/1.18</f>
        <v>0</v>
      </c>
    </row>
    <row r="5" spans="1:19" ht="11.25" customHeight="1">
      <c r="B5" s="40"/>
      <c r="C5" s="40"/>
      <c r="D5" s="40"/>
      <c r="E5" s="39"/>
      <c r="F5" s="39"/>
    </row>
    <row r="6" spans="1:19" ht="45">
      <c r="A6" s="5" t="s">
        <v>5</v>
      </c>
      <c r="B6" s="6" t="s">
        <v>0</v>
      </c>
      <c r="C6" s="6" t="s">
        <v>6</v>
      </c>
      <c r="D6" s="98" t="s">
        <v>16</v>
      </c>
      <c r="E6" s="99"/>
      <c r="F6" s="98" t="s">
        <v>18</v>
      </c>
      <c r="G6" s="100"/>
      <c r="H6" s="100"/>
      <c r="I6" s="100"/>
      <c r="J6" s="100"/>
      <c r="K6" s="100"/>
      <c r="L6" s="100"/>
      <c r="M6" s="100"/>
      <c r="N6" s="100"/>
      <c r="O6" s="100"/>
      <c r="P6" s="99"/>
      <c r="Q6" s="7"/>
      <c r="R6" s="4" t="s">
        <v>13</v>
      </c>
      <c r="S6" s="4" t="s">
        <v>14</v>
      </c>
    </row>
    <row r="7" spans="1:19" ht="74.25" customHeight="1">
      <c r="A7" s="5"/>
      <c r="B7" s="6"/>
      <c r="C7" s="6"/>
      <c r="D7" s="8" t="s">
        <v>19</v>
      </c>
      <c r="E7" s="8" t="s">
        <v>17</v>
      </c>
      <c r="F7" s="89" t="s">
        <v>19</v>
      </c>
      <c r="G7" s="92" t="s">
        <v>1</v>
      </c>
      <c r="H7" s="93" t="s">
        <v>20</v>
      </c>
      <c r="I7" s="93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94" t="str">
        <f>CONCATENATE("Стоимость за ед. (руб., ",Flag, ")")</f>
        <v>Стоимость за ед. (руб., Без НДС)</v>
      </c>
      <c r="P7" s="9" t="str">
        <f>CONCATENATE("Общая стоимость (руб., ",Flag, ")")</f>
        <v>Общая стоимость (руб., Без НДС)</v>
      </c>
      <c r="Q7" s="95"/>
      <c r="S7" s="1"/>
    </row>
    <row r="8" spans="1:19">
      <c r="A8" s="10"/>
      <c r="B8" s="6">
        <v>1</v>
      </c>
      <c r="C8" s="6"/>
      <c r="D8" s="8" t="s">
        <v>15</v>
      </c>
      <c r="E8" s="8" t="s">
        <v>21</v>
      </c>
      <c r="F8" s="89">
        <v>4</v>
      </c>
      <c r="G8" s="92" t="s">
        <v>22</v>
      </c>
      <c r="H8" s="93">
        <v>6</v>
      </c>
      <c r="I8" s="93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92" t="s">
        <v>23</v>
      </c>
      <c r="P8" s="8" t="s">
        <v>24</v>
      </c>
      <c r="Q8" s="37"/>
    </row>
    <row r="9" spans="1:19" ht="50.1" customHeight="1">
      <c r="A9" s="21" t="s">
        <v>122</v>
      </c>
      <c r="B9" s="21">
        <v>1</v>
      </c>
      <c r="C9" s="21">
        <v>24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10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 t="shared" ref="P9:P25" si="0">K9*O9</f>
        <v>0</v>
      </c>
      <c r="Q9" s="36">
        <f t="shared" ref="Q9:Q25" si="1">K9*O9</f>
        <v>0</v>
      </c>
    </row>
    <row r="10" spans="1:19" ht="50.1" customHeight="1">
      <c r="A10" s="21" t="s">
        <v>130</v>
      </c>
      <c r="B10" s="21">
        <v>2</v>
      </c>
      <c r="C10" s="21">
        <v>64</v>
      </c>
      <c r="D10" s="23" t="s">
        <v>131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20</v>
      </c>
      <c r="L10" s="21" t="s">
        <v>127</v>
      </c>
      <c r="M10" s="21" t="s">
        <v>128</v>
      </c>
      <c r="N10" s="21" t="s">
        <v>129</v>
      </c>
      <c r="O10" s="87">
        <v>0</v>
      </c>
      <c r="P10" s="85">
        <f t="shared" si="0"/>
        <v>0</v>
      </c>
      <c r="Q10" s="36">
        <f t="shared" si="1"/>
        <v>0</v>
      </c>
      <c r="R10" s="88" t="s">
        <v>57</v>
      </c>
    </row>
    <row r="11" spans="1:19" ht="50.1" customHeight="1">
      <c r="A11" s="21" t="s">
        <v>132</v>
      </c>
      <c r="B11" s="21">
        <v>3</v>
      </c>
      <c r="C11" s="21">
        <v>145</v>
      </c>
      <c r="D11" s="23" t="s">
        <v>133</v>
      </c>
      <c r="E11" s="22" t="s">
        <v>124</v>
      </c>
      <c r="F11" s="49" t="s">
        <v>125</v>
      </c>
      <c r="G11" s="49" t="s">
        <v>125</v>
      </c>
      <c r="H11" s="50"/>
      <c r="I11" s="50"/>
      <c r="J11" s="21" t="s">
        <v>126</v>
      </c>
      <c r="K11" s="21">
        <v>10</v>
      </c>
      <c r="L11" s="21" t="s">
        <v>127</v>
      </c>
      <c r="M11" s="21" t="s">
        <v>128</v>
      </c>
      <c r="N11" s="21" t="s">
        <v>129</v>
      </c>
      <c r="O11" s="87">
        <v>0</v>
      </c>
      <c r="P11" s="85">
        <f t="shared" si="0"/>
        <v>0</v>
      </c>
      <c r="Q11" s="36">
        <f t="shared" si="1"/>
        <v>0</v>
      </c>
      <c r="R11" s="88" t="s">
        <v>119</v>
      </c>
    </row>
    <row r="12" spans="1:19" ht="50.1" customHeight="1">
      <c r="A12" s="21" t="s">
        <v>134</v>
      </c>
      <c r="B12" s="21">
        <v>4</v>
      </c>
      <c r="C12" s="21">
        <v>152</v>
      </c>
      <c r="D12" s="23" t="s">
        <v>135</v>
      </c>
      <c r="E12" s="22" t="s">
        <v>124</v>
      </c>
      <c r="F12" s="49" t="s">
        <v>125</v>
      </c>
      <c r="G12" s="49" t="s">
        <v>125</v>
      </c>
      <c r="H12" s="50"/>
      <c r="I12" s="50"/>
      <c r="J12" s="21" t="s">
        <v>126</v>
      </c>
      <c r="K12" s="21">
        <v>50</v>
      </c>
      <c r="L12" s="21" t="s">
        <v>127</v>
      </c>
      <c r="M12" s="21" t="s">
        <v>128</v>
      </c>
      <c r="N12" s="21" t="s">
        <v>129</v>
      </c>
      <c r="O12" s="87">
        <v>0</v>
      </c>
      <c r="P12" s="85">
        <f t="shared" si="0"/>
        <v>0</v>
      </c>
      <c r="Q12" s="36">
        <f t="shared" si="1"/>
        <v>0</v>
      </c>
      <c r="R12" s="88" t="s">
        <v>120</v>
      </c>
    </row>
    <row r="13" spans="1:19" ht="27" customHeight="1">
      <c r="A13" s="21" t="s">
        <v>136</v>
      </c>
      <c r="B13" s="21">
        <v>5</v>
      </c>
      <c r="C13" s="21">
        <v>183</v>
      </c>
      <c r="D13" s="23" t="s">
        <v>137</v>
      </c>
      <c r="E13" s="22" t="s">
        <v>124</v>
      </c>
      <c r="F13" s="49" t="s">
        <v>125</v>
      </c>
      <c r="G13" s="49" t="s">
        <v>125</v>
      </c>
      <c r="H13" s="50"/>
      <c r="I13" s="50"/>
      <c r="J13" s="21" t="s">
        <v>126</v>
      </c>
      <c r="K13" s="21">
        <v>50</v>
      </c>
      <c r="L13" s="21" t="s">
        <v>127</v>
      </c>
      <c r="M13" s="21" t="s">
        <v>128</v>
      </c>
      <c r="N13" s="21" t="s">
        <v>129</v>
      </c>
      <c r="O13" s="87">
        <v>0</v>
      </c>
      <c r="P13" s="85">
        <f t="shared" si="0"/>
        <v>0</v>
      </c>
      <c r="Q13" s="36">
        <f t="shared" si="1"/>
        <v>0</v>
      </c>
    </row>
    <row r="14" spans="1:19" ht="27" customHeight="1">
      <c r="A14" s="21" t="s">
        <v>138</v>
      </c>
      <c r="B14" s="21">
        <v>6</v>
      </c>
      <c r="C14" s="21">
        <v>187</v>
      </c>
      <c r="D14" s="23" t="s">
        <v>139</v>
      </c>
      <c r="E14" s="22" t="s">
        <v>124</v>
      </c>
      <c r="F14" s="49" t="s">
        <v>125</v>
      </c>
      <c r="G14" s="49" t="s">
        <v>125</v>
      </c>
      <c r="H14" s="50"/>
      <c r="I14" s="50"/>
      <c r="J14" s="21" t="s">
        <v>126</v>
      </c>
      <c r="K14" s="21">
        <v>100</v>
      </c>
      <c r="L14" s="21" t="s">
        <v>127</v>
      </c>
      <c r="M14" s="21" t="s">
        <v>128</v>
      </c>
      <c r="N14" s="21" t="s">
        <v>129</v>
      </c>
      <c r="O14" s="87">
        <v>0</v>
      </c>
      <c r="P14" s="85">
        <f t="shared" si="0"/>
        <v>0</v>
      </c>
      <c r="Q14" s="36">
        <f t="shared" si="1"/>
        <v>0</v>
      </c>
    </row>
    <row r="15" spans="1:19" ht="50.1" customHeight="1">
      <c r="A15" s="21" t="s">
        <v>140</v>
      </c>
      <c r="B15" s="21">
        <v>7</v>
      </c>
      <c r="C15" s="21">
        <v>184</v>
      </c>
      <c r="D15" s="23" t="s">
        <v>141</v>
      </c>
      <c r="E15" s="22" t="s">
        <v>124</v>
      </c>
      <c r="F15" s="49" t="s">
        <v>125</v>
      </c>
      <c r="G15" s="49" t="s">
        <v>125</v>
      </c>
      <c r="H15" s="50"/>
      <c r="I15" s="50"/>
      <c r="J15" s="21" t="s">
        <v>126</v>
      </c>
      <c r="K15" s="21">
        <v>150</v>
      </c>
      <c r="L15" s="21" t="s">
        <v>127</v>
      </c>
      <c r="M15" s="21" t="s">
        <v>128</v>
      </c>
      <c r="N15" s="21" t="s">
        <v>129</v>
      </c>
      <c r="O15" s="87">
        <v>0</v>
      </c>
      <c r="P15" s="85">
        <f t="shared" si="0"/>
        <v>0</v>
      </c>
      <c r="Q15" s="36">
        <f t="shared" si="1"/>
        <v>0</v>
      </c>
    </row>
    <row r="16" spans="1:19" ht="33" customHeight="1">
      <c r="A16" s="21" t="s">
        <v>142</v>
      </c>
      <c r="B16" s="21">
        <v>8</v>
      </c>
      <c r="C16" s="21">
        <v>4</v>
      </c>
      <c r="D16" s="23" t="s">
        <v>143</v>
      </c>
      <c r="E16" s="22" t="s">
        <v>124</v>
      </c>
      <c r="F16" s="49" t="s">
        <v>125</v>
      </c>
      <c r="G16" s="49" t="s">
        <v>125</v>
      </c>
      <c r="H16" s="50"/>
      <c r="I16" s="50"/>
      <c r="J16" s="21" t="s">
        <v>126</v>
      </c>
      <c r="K16" s="21">
        <v>10</v>
      </c>
      <c r="L16" s="21" t="s">
        <v>127</v>
      </c>
      <c r="M16" s="21" t="s">
        <v>128</v>
      </c>
      <c r="N16" s="21" t="s">
        <v>129</v>
      </c>
      <c r="O16" s="87">
        <v>0</v>
      </c>
      <c r="P16" s="85">
        <f t="shared" si="0"/>
        <v>0</v>
      </c>
      <c r="Q16" s="36">
        <f t="shared" si="1"/>
        <v>0</v>
      </c>
    </row>
    <row r="17" spans="1:17" ht="29.25" customHeight="1">
      <c r="A17" s="21" t="s">
        <v>144</v>
      </c>
      <c r="B17" s="21">
        <v>9</v>
      </c>
      <c r="C17" s="21">
        <v>11</v>
      </c>
      <c r="D17" s="23" t="s">
        <v>145</v>
      </c>
      <c r="E17" s="22" t="s">
        <v>124</v>
      </c>
      <c r="F17" s="49" t="s">
        <v>125</v>
      </c>
      <c r="G17" s="49" t="s">
        <v>125</v>
      </c>
      <c r="H17" s="50"/>
      <c r="I17" s="50"/>
      <c r="J17" s="21" t="s">
        <v>126</v>
      </c>
      <c r="K17" s="21">
        <v>15</v>
      </c>
      <c r="L17" s="21" t="s">
        <v>127</v>
      </c>
      <c r="M17" s="21" t="s">
        <v>128</v>
      </c>
      <c r="N17" s="21" t="s">
        <v>129</v>
      </c>
      <c r="O17" s="87">
        <v>0</v>
      </c>
      <c r="P17" s="85">
        <f t="shared" si="0"/>
        <v>0</v>
      </c>
      <c r="Q17" s="36">
        <f t="shared" si="1"/>
        <v>0</v>
      </c>
    </row>
    <row r="18" spans="1:17" ht="16.5" customHeight="1">
      <c r="A18" s="21" t="s">
        <v>146</v>
      </c>
      <c r="B18" s="21">
        <v>10</v>
      </c>
      <c r="C18" s="21">
        <v>53</v>
      </c>
      <c r="D18" s="23" t="s">
        <v>147</v>
      </c>
      <c r="E18" s="22" t="s">
        <v>124</v>
      </c>
      <c r="F18" s="49" t="s">
        <v>125</v>
      </c>
      <c r="G18" s="49" t="s">
        <v>125</v>
      </c>
      <c r="H18" s="50"/>
      <c r="I18" s="50"/>
      <c r="J18" s="21" t="s">
        <v>126</v>
      </c>
      <c r="K18" s="21">
        <v>20</v>
      </c>
      <c r="L18" s="21" t="s">
        <v>127</v>
      </c>
      <c r="M18" s="21" t="s">
        <v>128</v>
      </c>
      <c r="N18" s="21" t="s">
        <v>129</v>
      </c>
      <c r="O18" s="87">
        <v>0</v>
      </c>
      <c r="P18" s="85">
        <f t="shared" si="0"/>
        <v>0</v>
      </c>
      <c r="Q18" s="36">
        <f t="shared" si="1"/>
        <v>0</v>
      </c>
    </row>
    <row r="19" spans="1:17" ht="50.1" customHeight="1">
      <c r="A19" s="21" t="s">
        <v>148</v>
      </c>
      <c r="B19" s="21">
        <v>11</v>
      </c>
      <c r="C19" s="21">
        <v>52</v>
      </c>
      <c r="D19" s="23" t="s">
        <v>149</v>
      </c>
      <c r="E19" s="22" t="s">
        <v>124</v>
      </c>
      <c r="F19" s="49" t="s">
        <v>125</v>
      </c>
      <c r="G19" s="49" t="s">
        <v>125</v>
      </c>
      <c r="H19" s="50"/>
      <c r="I19" s="50"/>
      <c r="J19" s="21" t="s">
        <v>126</v>
      </c>
      <c r="K19" s="21">
        <v>10</v>
      </c>
      <c r="L19" s="21" t="s">
        <v>127</v>
      </c>
      <c r="M19" s="21" t="s">
        <v>128</v>
      </c>
      <c r="N19" s="21" t="s">
        <v>129</v>
      </c>
      <c r="O19" s="87">
        <v>0</v>
      </c>
      <c r="P19" s="85">
        <f t="shared" si="0"/>
        <v>0</v>
      </c>
      <c r="Q19" s="36">
        <f t="shared" si="1"/>
        <v>0</v>
      </c>
    </row>
    <row r="20" spans="1:17" ht="50.1" customHeight="1">
      <c r="A20" s="21" t="s">
        <v>150</v>
      </c>
      <c r="B20" s="21">
        <v>12</v>
      </c>
      <c r="C20" s="21">
        <v>604</v>
      </c>
      <c r="D20" s="23" t="s">
        <v>151</v>
      </c>
      <c r="E20" s="22" t="s">
        <v>124</v>
      </c>
      <c r="F20" s="49" t="s">
        <v>125</v>
      </c>
      <c r="G20" s="49" t="s">
        <v>125</v>
      </c>
      <c r="H20" s="50"/>
      <c r="I20" s="50"/>
      <c r="J20" s="21" t="s">
        <v>126</v>
      </c>
      <c r="K20" s="21">
        <v>10</v>
      </c>
      <c r="L20" s="21" t="s">
        <v>127</v>
      </c>
      <c r="M20" s="21" t="s">
        <v>128</v>
      </c>
      <c r="N20" s="21" t="s">
        <v>129</v>
      </c>
      <c r="O20" s="87">
        <v>0</v>
      </c>
      <c r="P20" s="85">
        <f t="shared" si="0"/>
        <v>0</v>
      </c>
      <c r="Q20" s="36">
        <f t="shared" si="1"/>
        <v>0</v>
      </c>
    </row>
    <row r="21" spans="1:17" ht="50.1" customHeight="1">
      <c r="A21" s="21" t="s">
        <v>152</v>
      </c>
      <c r="B21" s="21">
        <v>13</v>
      </c>
      <c r="C21" s="21">
        <v>4</v>
      </c>
      <c r="D21" s="23" t="s">
        <v>153</v>
      </c>
      <c r="E21" s="22" t="s">
        <v>124</v>
      </c>
      <c r="F21" s="49" t="s">
        <v>125</v>
      </c>
      <c r="G21" s="49" t="s">
        <v>125</v>
      </c>
      <c r="H21" s="50"/>
      <c r="I21" s="50"/>
      <c r="J21" s="21" t="s">
        <v>126</v>
      </c>
      <c r="K21" s="21">
        <v>15</v>
      </c>
      <c r="L21" s="21" t="s">
        <v>127</v>
      </c>
      <c r="M21" s="21" t="s">
        <v>128</v>
      </c>
      <c r="N21" s="21" t="s">
        <v>129</v>
      </c>
      <c r="O21" s="87">
        <v>0</v>
      </c>
      <c r="P21" s="85">
        <f t="shared" si="0"/>
        <v>0</v>
      </c>
      <c r="Q21" s="36">
        <f t="shared" si="1"/>
        <v>0</v>
      </c>
    </row>
    <row r="22" spans="1:17" ht="50.1" customHeight="1">
      <c r="A22" s="21" t="s">
        <v>154</v>
      </c>
      <c r="B22" s="21">
        <v>14</v>
      </c>
      <c r="C22" s="21">
        <v>622</v>
      </c>
      <c r="D22" s="23" t="s">
        <v>155</v>
      </c>
      <c r="E22" s="22" t="s">
        <v>124</v>
      </c>
      <c r="F22" s="49" t="s">
        <v>125</v>
      </c>
      <c r="G22" s="49" t="s">
        <v>125</v>
      </c>
      <c r="H22" s="50"/>
      <c r="I22" s="50"/>
      <c r="J22" s="21" t="s">
        <v>126</v>
      </c>
      <c r="K22" s="21">
        <v>4</v>
      </c>
      <c r="L22" s="21" t="s">
        <v>127</v>
      </c>
      <c r="M22" s="21" t="s">
        <v>128</v>
      </c>
      <c r="N22" s="21" t="s">
        <v>129</v>
      </c>
      <c r="O22" s="87">
        <v>0</v>
      </c>
      <c r="P22" s="85">
        <f t="shared" si="0"/>
        <v>0</v>
      </c>
      <c r="Q22" s="36">
        <f t="shared" si="1"/>
        <v>0</v>
      </c>
    </row>
    <row r="23" spans="1:17" ht="50.1" customHeight="1">
      <c r="A23" s="21" t="s">
        <v>156</v>
      </c>
      <c r="B23" s="21">
        <v>15</v>
      </c>
      <c r="C23" s="21">
        <v>1</v>
      </c>
      <c r="D23" s="23" t="s">
        <v>157</v>
      </c>
      <c r="E23" s="22" t="s">
        <v>124</v>
      </c>
      <c r="F23" s="49" t="s">
        <v>125</v>
      </c>
      <c r="G23" s="49" t="s">
        <v>125</v>
      </c>
      <c r="H23" s="50"/>
      <c r="I23" s="50"/>
      <c r="J23" s="21" t="s">
        <v>126</v>
      </c>
      <c r="K23" s="21">
        <v>5</v>
      </c>
      <c r="L23" s="21" t="s">
        <v>127</v>
      </c>
      <c r="M23" s="21" t="s">
        <v>128</v>
      </c>
      <c r="N23" s="21" t="s">
        <v>129</v>
      </c>
      <c r="O23" s="87">
        <v>0</v>
      </c>
      <c r="P23" s="85">
        <f t="shared" si="0"/>
        <v>0</v>
      </c>
      <c r="Q23" s="36">
        <f t="shared" si="1"/>
        <v>0</v>
      </c>
    </row>
    <row r="24" spans="1:17" ht="50.1" customHeight="1">
      <c r="A24" s="21" t="s">
        <v>158</v>
      </c>
      <c r="B24" s="21">
        <v>16</v>
      </c>
      <c r="C24" s="21">
        <v>87</v>
      </c>
      <c r="D24" s="23" t="s">
        <v>159</v>
      </c>
      <c r="E24" s="22" t="s">
        <v>124</v>
      </c>
      <c r="F24" s="49" t="s">
        <v>125</v>
      </c>
      <c r="G24" s="49" t="s">
        <v>125</v>
      </c>
      <c r="H24" s="50"/>
      <c r="I24" s="50"/>
      <c r="J24" s="21" t="s">
        <v>126</v>
      </c>
      <c r="K24" s="21">
        <v>10</v>
      </c>
      <c r="L24" s="21" t="s">
        <v>127</v>
      </c>
      <c r="M24" s="21" t="s">
        <v>128</v>
      </c>
      <c r="N24" s="21" t="s">
        <v>129</v>
      </c>
      <c r="O24" s="87">
        <v>0</v>
      </c>
      <c r="P24" s="85">
        <f t="shared" si="0"/>
        <v>0</v>
      </c>
      <c r="Q24" s="36">
        <f t="shared" si="1"/>
        <v>0</v>
      </c>
    </row>
    <row r="25" spans="1:17" ht="50.1" customHeight="1">
      <c r="A25" s="21" t="s">
        <v>160</v>
      </c>
      <c r="B25" s="21">
        <v>17</v>
      </c>
      <c r="C25" s="21">
        <v>10</v>
      </c>
      <c r="D25" s="23" t="s">
        <v>161</v>
      </c>
      <c r="E25" s="22" t="s">
        <v>124</v>
      </c>
      <c r="F25" s="49" t="s">
        <v>125</v>
      </c>
      <c r="G25" s="49" t="s">
        <v>125</v>
      </c>
      <c r="H25" s="50"/>
      <c r="I25" s="50"/>
      <c r="J25" s="21" t="s">
        <v>126</v>
      </c>
      <c r="K25" s="21">
        <v>5</v>
      </c>
      <c r="L25" s="21" t="s">
        <v>127</v>
      </c>
      <c r="M25" s="21" t="s">
        <v>128</v>
      </c>
      <c r="N25" s="21" t="s">
        <v>129</v>
      </c>
      <c r="O25" s="87">
        <v>0</v>
      </c>
      <c r="P25" s="85">
        <f t="shared" si="0"/>
        <v>0</v>
      </c>
      <c r="Q25" s="36">
        <f t="shared" si="1"/>
        <v>0</v>
      </c>
    </row>
    <row r="26" spans="1:17" ht="50.1" customHeight="1">
      <c r="B26" s="11" t="s">
        <v>9</v>
      </c>
      <c r="C26" s="12"/>
      <c r="D26" s="13"/>
      <c r="E26" s="13"/>
      <c r="F26" s="90"/>
      <c r="G26" s="30"/>
      <c r="H26" s="26"/>
      <c r="I26" s="26"/>
      <c r="J26" s="12"/>
      <c r="K26" s="12"/>
      <c r="L26" s="12"/>
      <c r="M26" s="12"/>
      <c r="N26" s="12"/>
      <c r="O26" s="51" t="s">
        <v>120</v>
      </c>
      <c r="P26" s="86">
        <f>S4*IF(Flag="включая НДС",1,0)</f>
        <v>0</v>
      </c>
      <c r="Q26" s="96"/>
    </row>
    <row r="27" spans="1:17" ht="50.1" customHeight="1">
      <c r="B27" s="11" t="s">
        <v>10</v>
      </c>
      <c r="C27" s="12"/>
      <c r="D27" s="13"/>
      <c r="E27" s="13"/>
      <c r="F27" s="30"/>
      <c r="G27" s="30"/>
      <c r="H27" s="26"/>
      <c r="I27" s="26"/>
      <c r="J27" s="12"/>
      <c r="K27" s="12"/>
      <c r="L27" s="12"/>
      <c r="M27" s="12"/>
      <c r="N27" s="12"/>
      <c r="O27" s="32"/>
      <c r="P27" s="86">
        <f>R4</f>
        <v>0</v>
      </c>
      <c r="Q27" s="37" t="s">
        <v>55</v>
      </c>
    </row>
    <row r="28" spans="1:17" ht="50.1" customHeight="1">
      <c r="B28" s="81" t="s">
        <v>84</v>
      </c>
      <c r="C28" s="24"/>
      <c r="D28" s="82"/>
      <c r="E28" s="82"/>
      <c r="F28" s="83"/>
      <c r="G28" s="83"/>
      <c r="H28" s="27"/>
      <c r="I28" s="27"/>
      <c r="J28" s="24"/>
      <c r="K28" s="24"/>
      <c r="L28" s="24"/>
      <c r="M28" s="24"/>
      <c r="N28" s="24"/>
      <c r="O28" s="33"/>
      <c r="P28" s="25"/>
      <c r="Q28" s="38" t="s">
        <v>56</v>
      </c>
    </row>
    <row r="29" spans="1:17" ht="50.1" customHeight="1">
      <c r="B29" s="81" t="s">
        <v>85</v>
      </c>
      <c r="F29" s="29"/>
      <c r="G29" s="29"/>
      <c r="H29" s="28"/>
      <c r="I29" s="28"/>
      <c r="O29" s="34"/>
      <c r="P29" s="14"/>
      <c r="Q29" s="37"/>
    </row>
    <row r="30" spans="1:17" ht="50.1" customHeight="1">
      <c r="F30" s="29"/>
      <c r="G30" s="29"/>
      <c r="H30" s="28"/>
      <c r="I30" s="28"/>
      <c r="O30" s="34"/>
      <c r="P30" s="14"/>
      <c r="Q30" s="37"/>
    </row>
    <row r="31" spans="1:17" ht="50.1" customHeight="1">
      <c r="A31" s="17"/>
      <c r="B31" s="17"/>
      <c r="C31" s="17"/>
      <c r="D31" s="1" t="s">
        <v>35</v>
      </c>
      <c r="E31" s="53"/>
      <c r="F31" s="91"/>
      <c r="G31" s="28" t="s">
        <v>99</v>
      </c>
      <c r="H31" s="29"/>
      <c r="I31" s="31"/>
      <c r="J31" s="18"/>
      <c r="K31" s="18"/>
      <c r="L31" s="18"/>
      <c r="M31" s="18"/>
      <c r="N31" s="18"/>
      <c r="O31" s="31"/>
      <c r="P31" s="18"/>
      <c r="Q31" s="38"/>
    </row>
    <row r="32" spans="1:17" ht="50.1" customHeight="1">
      <c r="D32" s="52" t="s">
        <v>11</v>
      </c>
      <c r="E32" s="1"/>
      <c r="F32" s="28"/>
      <c r="G32" s="28"/>
      <c r="H32" s="29"/>
      <c r="I32" s="28"/>
      <c r="O32" s="35"/>
      <c r="Q32" s="37"/>
    </row>
    <row r="33" spans="4:17" ht="50.1" customHeight="1">
      <c r="D33" s="1" t="s">
        <v>12</v>
      </c>
      <c r="E33" s="1"/>
      <c r="F33" s="28"/>
      <c r="G33" s="28"/>
      <c r="H33" s="29"/>
      <c r="I33" s="28"/>
      <c r="O33" s="35"/>
      <c r="Q33" s="37"/>
    </row>
    <row r="34" spans="4:17" ht="50.1" customHeight="1">
      <c r="F34" s="29"/>
      <c r="G34" s="29"/>
      <c r="H34" s="28"/>
      <c r="I34" s="28"/>
      <c r="O34" s="35"/>
      <c r="P34" s="14"/>
      <c r="Q34" s="37"/>
    </row>
    <row r="35" spans="4:17" ht="50.1" customHeight="1">
      <c r="F35" s="29"/>
      <c r="G35" s="29"/>
      <c r="H35" s="28"/>
      <c r="I35" s="28"/>
      <c r="O35" s="35"/>
      <c r="P35" s="14"/>
      <c r="Q35" s="37"/>
    </row>
    <row r="36" spans="4:17" ht="50.1" customHeight="1">
      <c r="F36" s="29"/>
      <c r="G36" s="29"/>
      <c r="H36" s="28"/>
      <c r="I36" s="28"/>
      <c r="O36" s="35"/>
      <c r="P36" s="14"/>
      <c r="Q36" s="37"/>
    </row>
    <row r="37" spans="4:17" ht="50.1" customHeight="1">
      <c r="F37" s="29"/>
      <c r="G37" s="29"/>
      <c r="H37" s="28"/>
      <c r="I37" s="28"/>
      <c r="O37" s="35"/>
      <c r="P37" s="14"/>
      <c r="Q37" s="37"/>
    </row>
    <row r="38" spans="4:17" ht="50.1" customHeight="1">
      <c r="F38" s="29"/>
      <c r="G38" s="29"/>
      <c r="H38" s="28"/>
      <c r="I38" s="28"/>
      <c r="O38" s="35"/>
      <c r="P38" s="14"/>
      <c r="Q38" s="37"/>
    </row>
    <row r="39" spans="4:17" ht="50.1" customHeight="1">
      <c r="F39" s="29"/>
      <c r="G39" s="29"/>
      <c r="H39" s="28"/>
      <c r="I39" s="28"/>
      <c r="O39" s="35"/>
      <c r="P39" s="14"/>
      <c r="Q39" s="37"/>
    </row>
    <row r="40" spans="4:17" ht="50.1" customHeight="1">
      <c r="F40" s="29"/>
      <c r="G40" s="29"/>
      <c r="H40" s="28"/>
      <c r="I40" s="28"/>
      <c r="O40" s="35"/>
      <c r="P40" s="14"/>
      <c r="Q40" s="37"/>
    </row>
    <row r="41" spans="4:17" ht="50.1" customHeight="1">
      <c r="F41" s="29"/>
      <c r="G41" s="29"/>
      <c r="H41" s="28"/>
      <c r="I41" s="28"/>
      <c r="O41" s="35"/>
      <c r="P41" s="14"/>
      <c r="Q41" s="37"/>
    </row>
    <row r="42" spans="4:17" ht="50.1" customHeight="1">
      <c r="F42" s="29"/>
      <c r="G42" s="29"/>
      <c r="H42" s="28"/>
      <c r="I42" s="28"/>
      <c r="O42" s="35"/>
      <c r="P42" s="14"/>
      <c r="Q42" s="37"/>
    </row>
    <row r="43" spans="4:17" ht="50.1" customHeight="1">
      <c r="F43" s="29"/>
      <c r="G43" s="29"/>
      <c r="H43" s="28"/>
      <c r="I43" s="28"/>
      <c r="O43" s="35"/>
      <c r="P43" s="14"/>
      <c r="Q43" s="37"/>
    </row>
    <row r="44" spans="4:17" ht="50.1" customHeight="1">
      <c r="F44" s="29"/>
      <c r="G44" s="29"/>
      <c r="H44" s="28"/>
      <c r="I44" s="28"/>
      <c r="O44" s="35"/>
      <c r="P44" s="14"/>
      <c r="Q44" s="37"/>
    </row>
    <row r="45" spans="4:17" ht="50.1" customHeight="1">
      <c r="F45" s="29"/>
      <c r="G45" s="29"/>
      <c r="H45" s="28"/>
      <c r="I45" s="28"/>
      <c r="O45" s="35"/>
      <c r="P45" s="14"/>
      <c r="Q45" s="37"/>
    </row>
    <row r="46" spans="4:17" ht="50.1" customHeight="1">
      <c r="F46" s="29"/>
      <c r="G46" s="29"/>
      <c r="H46" s="28"/>
      <c r="I46" s="28"/>
      <c r="O46" s="35"/>
      <c r="P46" s="14"/>
      <c r="Q46" s="37"/>
    </row>
    <row r="47" spans="4:17" ht="50.1" customHeight="1">
      <c r="F47" s="29"/>
      <c r="G47" s="29"/>
      <c r="H47" s="28"/>
      <c r="I47" s="28"/>
      <c r="O47" s="35"/>
      <c r="P47" s="14"/>
      <c r="Q47" s="37"/>
    </row>
    <row r="48" spans="4:17" ht="50.1" customHeight="1">
      <c r="F48" s="29"/>
      <c r="G48" s="29"/>
      <c r="H48" s="28"/>
      <c r="I48" s="28"/>
      <c r="O48" s="35"/>
      <c r="P48" s="14"/>
      <c r="Q48" s="37"/>
    </row>
    <row r="49" spans="6:17" ht="50.1" customHeight="1">
      <c r="F49" s="29"/>
      <c r="G49" s="29"/>
      <c r="H49" s="28"/>
      <c r="I49" s="28"/>
      <c r="O49" s="35"/>
      <c r="P49" s="14"/>
      <c r="Q49" s="37"/>
    </row>
    <row r="50" spans="6:17" ht="50.1" customHeight="1">
      <c r="F50" s="29"/>
      <c r="G50" s="29"/>
      <c r="H50" s="28"/>
      <c r="I50" s="28"/>
      <c r="O50" s="35"/>
      <c r="P50" s="14"/>
      <c r="Q50" s="37"/>
    </row>
    <row r="51" spans="6:17" ht="50.1" customHeight="1">
      <c r="F51" s="29"/>
      <c r="G51" s="29"/>
      <c r="H51" s="28"/>
      <c r="I51" s="28"/>
      <c r="O51" s="35"/>
      <c r="P51" s="14"/>
      <c r="Q51" s="37"/>
    </row>
    <row r="52" spans="6:17" ht="50.1" customHeight="1">
      <c r="F52" s="29"/>
      <c r="G52" s="29"/>
      <c r="H52" s="28"/>
      <c r="I52" s="28"/>
      <c r="O52" s="35"/>
      <c r="P52" s="14"/>
      <c r="Q52" s="37"/>
    </row>
    <row r="53" spans="6:17" ht="50.1" customHeight="1">
      <c r="F53" s="29"/>
      <c r="G53" s="29"/>
      <c r="H53" s="28"/>
      <c r="I53" s="28"/>
      <c r="O53" s="35"/>
      <c r="P53" s="14"/>
      <c r="Q53" s="37"/>
    </row>
    <row r="54" spans="6:17" ht="50.1" customHeight="1">
      <c r="F54" s="29"/>
      <c r="G54" s="29"/>
      <c r="H54" s="28"/>
      <c r="I54" s="28"/>
      <c r="O54" s="35"/>
      <c r="P54" s="14"/>
      <c r="Q54" s="37"/>
    </row>
    <row r="55" spans="6:17" ht="50.1" customHeight="1">
      <c r="F55" s="29"/>
      <c r="G55" s="29"/>
      <c r="H55" s="28"/>
      <c r="I55" s="28"/>
      <c r="O55" s="35"/>
      <c r="P55" s="14"/>
      <c r="Q55" s="37"/>
    </row>
    <row r="56" spans="6:17" ht="50.1" customHeight="1">
      <c r="F56" s="29"/>
      <c r="G56" s="29"/>
      <c r="H56" s="28"/>
      <c r="I56" s="28"/>
      <c r="O56" s="35"/>
      <c r="P56" s="14"/>
      <c r="Q56" s="37"/>
    </row>
    <row r="57" spans="6:17" ht="50.1" customHeight="1">
      <c r="F57" s="29"/>
      <c r="G57" s="29"/>
      <c r="H57" s="28"/>
      <c r="I57" s="28"/>
      <c r="O57" s="35"/>
      <c r="P57" s="14"/>
      <c r="Q57" s="37"/>
    </row>
    <row r="58" spans="6:17" ht="50.1" customHeight="1">
      <c r="F58" s="29"/>
      <c r="G58" s="29"/>
      <c r="H58" s="28"/>
      <c r="I58" s="28"/>
      <c r="O58" s="35"/>
      <c r="P58" s="14"/>
      <c r="Q58" s="37"/>
    </row>
    <row r="59" spans="6:17" ht="50.1" customHeight="1">
      <c r="F59" s="29"/>
      <c r="G59" s="29"/>
      <c r="H59" s="28"/>
      <c r="I59" s="28"/>
      <c r="O59" s="35"/>
      <c r="P59" s="14"/>
      <c r="Q59" s="37"/>
    </row>
    <row r="60" spans="6:17" ht="50.1" customHeight="1">
      <c r="F60" s="29"/>
      <c r="G60" s="29"/>
      <c r="H60" s="28"/>
      <c r="I60" s="28"/>
      <c r="O60" s="35"/>
      <c r="P60" s="14"/>
      <c r="Q60" s="37"/>
    </row>
    <row r="61" spans="6:17" ht="50.1" customHeight="1">
      <c r="F61" s="29"/>
      <c r="G61" s="29"/>
      <c r="H61" s="28"/>
      <c r="I61" s="28"/>
      <c r="O61" s="35"/>
      <c r="P61" s="14"/>
      <c r="Q61" s="37"/>
    </row>
    <row r="62" spans="6:17" ht="50.1" customHeight="1">
      <c r="F62" s="29"/>
      <c r="G62" s="29"/>
      <c r="H62" s="28"/>
      <c r="I62" s="28"/>
      <c r="O62" s="35"/>
      <c r="P62" s="14"/>
      <c r="Q62" s="37"/>
    </row>
    <row r="63" spans="6:17" ht="50.1" customHeight="1">
      <c r="F63" s="29"/>
      <c r="G63" s="29"/>
      <c r="H63" s="28"/>
      <c r="I63" s="28"/>
      <c r="O63" s="35"/>
      <c r="P63" s="14"/>
      <c r="Q63" s="37"/>
    </row>
    <row r="64" spans="6:17" ht="50.1" customHeight="1">
      <c r="F64" s="29"/>
      <c r="G64" s="29"/>
      <c r="H64" s="28"/>
      <c r="I64" s="28"/>
      <c r="O64" s="35"/>
      <c r="P64" s="14"/>
      <c r="Q64" s="37"/>
    </row>
    <row r="65" spans="6:17" ht="50.1" customHeight="1">
      <c r="F65" s="29"/>
      <c r="G65" s="29"/>
      <c r="H65" s="28"/>
      <c r="I65" s="28"/>
      <c r="O65" s="35"/>
      <c r="P65" s="14"/>
      <c r="Q65" s="37"/>
    </row>
    <row r="66" spans="6:17" ht="50.1" customHeight="1">
      <c r="F66" s="29"/>
      <c r="G66" s="29"/>
      <c r="H66" s="28"/>
      <c r="I66" s="28"/>
      <c r="O66" s="35"/>
      <c r="P66" s="14"/>
      <c r="Q66" s="37"/>
    </row>
    <row r="67" spans="6:17" ht="50.1" customHeight="1">
      <c r="F67" s="29"/>
      <c r="G67" s="29"/>
      <c r="H67" s="28"/>
      <c r="I67" s="28"/>
      <c r="O67" s="35"/>
      <c r="P67" s="14"/>
      <c r="Q67" s="37"/>
    </row>
    <row r="68" spans="6:17" ht="50.1" customHeight="1">
      <c r="F68" s="29"/>
      <c r="G68" s="29"/>
      <c r="H68" s="28"/>
      <c r="I68" s="28"/>
      <c r="O68" s="35"/>
      <c r="P68" s="14"/>
      <c r="Q68" s="37"/>
    </row>
    <row r="69" spans="6:17" ht="50.1" customHeight="1">
      <c r="F69" s="29"/>
      <c r="G69" s="29"/>
      <c r="H69" s="28"/>
      <c r="I69" s="28"/>
      <c r="O69" s="35"/>
      <c r="P69" s="14"/>
      <c r="Q69" s="37"/>
    </row>
    <row r="70" spans="6:17" ht="50.1" customHeight="1">
      <c r="F70" s="29"/>
      <c r="G70" s="29"/>
      <c r="H70" s="28"/>
      <c r="I70" s="28"/>
      <c r="O70" s="35"/>
      <c r="P70" s="14"/>
      <c r="Q70" s="37"/>
    </row>
    <row r="71" spans="6:17" ht="50.1" customHeight="1">
      <c r="F71" s="29"/>
      <c r="G71" s="29"/>
      <c r="H71" s="28"/>
      <c r="I71" s="28"/>
      <c r="O71" s="35"/>
      <c r="P71" s="14"/>
      <c r="Q71" s="37"/>
    </row>
    <row r="72" spans="6:17" ht="50.1" customHeight="1">
      <c r="F72" s="29"/>
      <c r="G72" s="29"/>
      <c r="H72" s="28"/>
      <c r="I72" s="28"/>
      <c r="O72" s="35"/>
      <c r="P72" s="14"/>
      <c r="Q72" s="37"/>
    </row>
    <row r="73" spans="6:17" ht="50.1" customHeight="1">
      <c r="F73" s="29"/>
      <c r="G73" s="29"/>
      <c r="H73" s="28"/>
      <c r="I73" s="28"/>
      <c r="O73" s="35"/>
      <c r="P73" s="14"/>
      <c r="Q73" s="37"/>
    </row>
    <row r="74" spans="6:17" ht="50.1" customHeight="1">
      <c r="F74" s="29"/>
      <c r="G74" s="29"/>
      <c r="H74" s="28"/>
      <c r="I74" s="28"/>
      <c r="O74" s="35"/>
      <c r="P74" s="14"/>
      <c r="Q74" s="37"/>
    </row>
    <row r="75" spans="6:17" ht="50.1" customHeight="1">
      <c r="F75" s="29"/>
      <c r="G75" s="29"/>
      <c r="H75" s="28"/>
      <c r="I75" s="28"/>
      <c r="O75" s="35"/>
      <c r="P75" s="14"/>
      <c r="Q75" s="37"/>
    </row>
    <row r="76" spans="6:17" ht="50.1" customHeight="1">
      <c r="F76" s="29"/>
      <c r="G76" s="29"/>
      <c r="H76" s="28"/>
      <c r="I76" s="28"/>
      <c r="O76" s="35"/>
      <c r="P76" s="14"/>
      <c r="Q76" s="37"/>
    </row>
    <row r="77" spans="6:17" ht="50.1" customHeight="1">
      <c r="F77" s="29"/>
      <c r="G77" s="29"/>
      <c r="H77" s="28"/>
      <c r="I77" s="28"/>
      <c r="O77" s="35"/>
      <c r="P77" s="14"/>
      <c r="Q77" s="37"/>
    </row>
    <row r="78" spans="6:17" ht="50.1" customHeight="1">
      <c r="F78" s="29"/>
      <c r="G78" s="29"/>
      <c r="H78" s="28"/>
      <c r="I78" s="28"/>
      <c r="O78" s="35"/>
      <c r="P78" s="14"/>
      <c r="Q78" s="37"/>
    </row>
    <row r="79" spans="6:17" ht="50.1" customHeight="1">
      <c r="F79" s="29"/>
      <c r="G79" s="29"/>
      <c r="H79" s="28"/>
      <c r="I79" s="28"/>
      <c r="O79" s="35"/>
      <c r="P79" s="14"/>
      <c r="Q79" s="37"/>
    </row>
    <row r="80" spans="6:17" ht="50.1" customHeight="1">
      <c r="F80" s="29"/>
      <c r="G80" s="29"/>
      <c r="H80" s="28"/>
      <c r="I80" s="28"/>
      <c r="O80" s="35"/>
      <c r="P80" s="14"/>
      <c r="Q80" s="37"/>
    </row>
    <row r="81" spans="6:17" ht="50.1" customHeight="1">
      <c r="F81" s="29"/>
      <c r="G81" s="29"/>
      <c r="H81" s="28"/>
      <c r="I81" s="28"/>
      <c r="O81" s="35"/>
      <c r="P81" s="14"/>
      <c r="Q81" s="37"/>
    </row>
    <row r="82" spans="6:17" ht="50.1" customHeight="1">
      <c r="F82" s="29"/>
      <c r="G82" s="29"/>
      <c r="H82" s="28"/>
      <c r="I82" s="28"/>
      <c r="O82" s="35"/>
      <c r="P82" s="14"/>
      <c r="Q82" s="37"/>
    </row>
    <row r="83" spans="6:17" ht="50.1" customHeight="1">
      <c r="F83" s="29"/>
      <c r="G83" s="29"/>
      <c r="H83" s="28"/>
      <c r="I83" s="28"/>
      <c r="O83" s="35"/>
      <c r="P83" s="14"/>
      <c r="Q83" s="37"/>
    </row>
    <row r="84" spans="6:17" ht="50.1" customHeight="1">
      <c r="F84" s="29"/>
      <c r="G84" s="29"/>
      <c r="H84" s="28"/>
      <c r="I84" s="28"/>
      <c r="O84" s="35"/>
      <c r="P84" s="14"/>
      <c r="Q84" s="37"/>
    </row>
    <row r="85" spans="6:17" ht="50.1" customHeight="1">
      <c r="F85" s="29"/>
      <c r="G85" s="29"/>
      <c r="H85" s="28"/>
      <c r="I85" s="28"/>
      <c r="O85" s="35"/>
      <c r="P85" s="14"/>
      <c r="Q85" s="37"/>
    </row>
    <row r="86" spans="6:17" ht="50.1" customHeight="1">
      <c r="F86" s="29"/>
      <c r="G86" s="29"/>
      <c r="H86" s="28"/>
      <c r="I86" s="28"/>
      <c r="O86" s="35"/>
      <c r="P86" s="14"/>
      <c r="Q86" s="37"/>
    </row>
    <row r="87" spans="6:17" ht="50.1" customHeight="1">
      <c r="F87" s="29"/>
      <c r="G87" s="29"/>
      <c r="H87" s="28"/>
      <c r="I87" s="28"/>
      <c r="O87" s="35"/>
      <c r="P87" s="14"/>
      <c r="Q87" s="37"/>
    </row>
    <row r="88" spans="6:17" ht="50.1" customHeight="1">
      <c r="F88" s="29"/>
      <c r="G88" s="29"/>
      <c r="H88" s="28"/>
      <c r="I88" s="28"/>
      <c r="O88" s="35"/>
      <c r="P88" s="14"/>
      <c r="Q88" s="37"/>
    </row>
    <row r="89" spans="6:17" ht="50.1" customHeight="1">
      <c r="F89" s="29"/>
      <c r="G89" s="29"/>
      <c r="H89" s="28"/>
      <c r="I89" s="28"/>
      <c r="O89" s="35"/>
      <c r="P89" s="14"/>
      <c r="Q89" s="37"/>
    </row>
    <row r="90" spans="6:17" ht="50.1" customHeight="1">
      <c r="F90" s="29"/>
      <c r="G90" s="29"/>
      <c r="H90" s="28"/>
      <c r="I90" s="28"/>
      <c r="O90" s="35"/>
      <c r="P90" s="14"/>
      <c r="Q90" s="37"/>
    </row>
    <row r="91" spans="6:17" ht="50.1" customHeight="1">
      <c r="F91" s="29"/>
      <c r="G91" s="29"/>
      <c r="H91" s="28"/>
      <c r="I91" s="28"/>
      <c r="O91" s="35"/>
      <c r="P91" s="14"/>
      <c r="Q91" s="37"/>
    </row>
    <row r="92" spans="6:17" ht="50.1" customHeight="1">
      <c r="F92" s="29"/>
      <c r="G92" s="29"/>
      <c r="H92" s="28"/>
      <c r="I92" s="28"/>
      <c r="O92" s="35"/>
      <c r="P92" s="14"/>
      <c r="Q92" s="37"/>
    </row>
    <row r="93" spans="6:17" ht="50.1" customHeight="1">
      <c r="F93" s="29"/>
      <c r="G93" s="29"/>
      <c r="H93" s="28"/>
      <c r="I93" s="28"/>
      <c r="O93" s="35"/>
      <c r="P93" s="14"/>
      <c r="Q93" s="37"/>
    </row>
    <row r="94" spans="6:17" ht="50.1" customHeight="1">
      <c r="F94" s="29"/>
      <c r="G94" s="29"/>
      <c r="H94" s="28"/>
      <c r="I94" s="28"/>
      <c r="O94" s="35"/>
      <c r="P94" s="14"/>
      <c r="Q94" s="37"/>
    </row>
    <row r="95" spans="6:17" ht="50.1" customHeight="1">
      <c r="F95" s="29"/>
      <c r="G95" s="29"/>
      <c r="H95" s="28"/>
      <c r="I95" s="28"/>
      <c r="O95" s="35"/>
      <c r="P95" s="14"/>
      <c r="Q95" s="37"/>
    </row>
    <row r="96" spans="6:17" ht="50.1" customHeight="1">
      <c r="F96" s="29"/>
      <c r="G96" s="29"/>
      <c r="H96" s="28"/>
      <c r="I96" s="28"/>
      <c r="O96" s="35"/>
      <c r="P96" s="14"/>
      <c r="Q96" s="37"/>
    </row>
    <row r="97" spans="6:17" ht="50.1" customHeight="1">
      <c r="F97" s="29"/>
      <c r="G97" s="29"/>
      <c r="H97" s="28"/>
      <c r="I97" s="28"/>
      <c r="O97" s="35"/>
      <c r="P97" s="14"/>
      <c r="Q97" s="37"/>
    </row>
    <row r="98" spans="6:17" ht="50.1" customHeight="1">
      <c r="F98" s="29"/>
      <c r="G98" s="29"/>
      <c r="H98" s="28"/>
      <c r="I98" s="28"/>
      <c r="O98" s="35"/>
      <c r="P98" s="14"/>
      <c r="Q98" s="37"/>
    </row>
    <row r="99" spans="6:17" ht="50.1" customHeight="1">
      <c r="F99" s="29"/>
      <c r="G99" s="29"/>
      <c r="H99" s="28"/>
      <c r="I99" s="28"/>
      <c r="O99" s="35"/>
      <c r="P99" s="14"/>
      <c r="Q99" s="37"/>
    </row>
    <row r="100" spans="6:17" ht="50.1" customHeight="1">
      <c r="F100" s="29"/>
      <c r="G100" s="29"/>
      <c r="H100" s="28"/>
      <c r="I100" s="28"/>
      <c r="O100" s="35"/>
      <c r="P100" s="14"/>
      <c r="Q100" s="37"/>
    </row>
    <row r="101" spans="6:17" ht="50.1" customHeight="1">
      <c r="F101" s="29"/>
      <c r="G101" s="29"/>
      <c r="H101" s="28"/>
      <c r="I101" s="28"/>
      <c r="O101" s="35"/>
      <c r="P101" s="14"/>
      <c r="Q101" s="37"/>
    </row>
    <row r="102" spans="6:17" ht="50.1" customHeight="1">
      <c r="F102" s="29"/>
      <c r="G102" s="29"/>
      <c r="H102" s="28"/>
      <c r="I102" s="28"/>
      <c r="O102" s="35"/>
      <c r="P102" s="14"/>
      <c r="Q102" s="37"/>
    </row>
    <row r="103" spans="6:17" ht="50.1" customHeight="1">
      <c r="F103" s="29"/>
      <c r="G103" s="29"/>
      <c r="H103" s="28"/>
      <c r="I103" s="28"/>
      <c r="O103" s="35"/>
      <c r="P103" s="14"/>
      <c r="Q103" s="37"/>
    </row>
    <row r="104" spans="6:17" ht="50.1" customHeight="1">
      <c r="F104" s="29"/>
      <c r="G104" s="29"/>
      <c r="H104" s="28"/>
      <c r="I104" s="28"/>
      <c r="O104" s="35"/>
      <c r="P104" s="14"/>
      <c r="Q104" s="37"/>
    </row>
    <row r="105" spans="6:17" ht="50.1" customHeight="1">
      <c r="F105" s="29"/>
      <c r="G105" s="29"/>
      <c r="H105" s="28"/>
      <c r="I105" s="28"/>
      <c r="O105" s="35"/>
      <c r="P105" s="14"/>
      <c r="Q105" s="37"/>
    </row>
    <row r="106" spans="6:17" ht="50.1" customHeight="1">
      <c r="F106" s="29"/>
      <c r="G106" s="29"/>
      <c r="H106" s="28"/>
      <c r="I106" s="28"/>
      <c r="O106" s="35"/>
      <c r="P106" s="14"/>
      <c r="Q106" s="37"/>
    </row>
    <row r="107" spans="6:17" ht="50.1" customHeight="1">
      <c r="F107" s="29"/>
      <c r="G107" s="29"/>
      <c r="H107" s="28"/>
      <c r="I107" s="28"/>
      <c r="O107" s="35"/>
      <c r="P107" s="14"/>
      <c r="Q107" s="37"/>
    </row>
    <row r="108" spans="6:17" ht="50.1" customHeight="1">
      <c r="F108" s="29"/>
      <c r="G108" s="29"/>
      <c r="H108" s="28"/>
      <c r="I108" s="28"/>
      <c r="O108" s="35"/>
      <c r="P108" s="14"/>
      <c r="Q108" s="37"/>
    </row>
    <row r="109" spans="6:17" ht="50.1" customHeight="1">
      <c r="F109" s="29"/>
      <c r="G109" s="29"/>
      <c r="H109" s="28"/>
      <c r="I109" s="28"/>
      <c r="O109" s="35"/>
      <c r="P109" s="14"/>
      <c r="Q109" s="37"/>
    </row>
    <row r="110" spans="6:17" ht="50.1" customHeight="1">
      <c r="F110" s="29"/>
      <c r="G110" s="29"/>
      <c r="H110" s="28"/>
      <c r="I110" s="28"/>
      <c r="O110" s="35"/>
      <c r="P110" s="14"/>
      <c r="Q110" s="37"/>
    </row>
    <row r="111" spans="6:17" ht="50.1" customHeight="1">
      <c r="F111" s="29"/>
      <c r="G111" s="29"/>
      <c r="H111" s="28"/>
      <c r="I111" s="28"/>
      <c r="O111" s="35"/>
      <c r="P111" s="14"/>
      <c r="Q111" s="37"/>
    </row>
    <row r="112" spans="6:17" ht="50.1" customHeight="1">
      <c r="F112" s="29"/>
      <c r="G112" s="29"/>
      <c r="H112" s="28"/>
      <c r="I112" s="28"/>
      <c r="O112" s="35"/>
      <c r="P112" s="14"/>
      <c r="Q112" s="37"/>
    </row>
    <row r="113" spans="6:17" ht="50.1" customHeight="1">
      <c r="F113" s="29"/>
      <c r="G113" s="29"/>
      <c r="H113" s="28"/>
      <c r="I113" s="28"/>
      <c r="O113" s="35"/>
      <c r="P113" s="14"/>
      <c r="Q113" s="37"/>
    </row>
    <row r="114" spans="6:17" ht="50.1" customHeight="1">
      <c r="F114" s="29"/>
      <c r="G114" s="29"/>
      <c r="H114" s="28"/>
      <c r="I114" s="28"/>
      <c r="O114" s="35"/>
      <c r="P114" s="14"/>
      <c r="Q114" s="37"/>
    </row>
    <row r="115" spans="6:17" ht="50.1" customHeight="1">
      <c r="F115" s="29"/>
      <c r="G115" s="29"/>
      <c r="H115" s="28"/>
      <c r="I115" s="28"/>
      <c r="O115" s="35"/>
      <c r="P115" s="14"/>
      <c r="Q115" s="37"/>
    </row>
    <row r="116" spans="6:17" ht="50.1" customHeight="1">
      <c r="F116" s="29"/>
      <c r="G116" s="29"/>
      <c r="H116" s="28"/>
      <c r="I116" s="28"/>
      <c r="O116" s="35"/>
      <c r="P116" s="14"/>
      <c r="Q116" s="37"/>
    </row>
    <row r="117" spans="6:17" ht="50.1" customHeight="1">
      <c r="F117" s="29"/>
      <c r="G117" s="29"/>
      <c r="H117" s="28"/>
      <c r="I117" s="28"/>
      <c r="O117" s="35"/>
      <c r="P117" s="14"/>
      <c r="Q117" s="37"/>
    </row>
    <row r="118" spans="6:17" ht="50.1" customHeight="1">
      <c r="F118" s="29"/>
      <c r="G118" s="29"/>
      <c r="H118" s="28"/>
      <c r="I118" s="28"/>
      <c r="O118" s="35"/>
      <c r="P118" s="14"/>
      <c r="Q118" s="37"/>
    </row>
    <row r="119" spans="6:17" ht="50.1" customHeight="1">
      <c r="F119" s="29"/>
      <c r="G119" s="29"/>
      <c r="H119" s="28"/>
      <c r="I119" s="28"/>
      <c r="O119" s="35"/>
      <c r="P119" s="14"/>
      <c r="Q119" s="37"/>
    </row>
    <row r="120" spans="6:17" ht="50.1" customHeight="1">
      <c r="F120" s="29"/>
      <c r="G120" s="29"/>
      <c r="H120" s="28"/>
      <c r="I120" s="28"/>
      <c r="O120" s="35"/>
      <c r="P120" s="14"/>
      <c r="Q120" s="37"/>
    </row>
    <row r="121" spans="6:17" ht="50.1" customHeight="1">
      <c r="F121" s="29"/>
      <c r="G121" s="29"/>
      <c r="H121" s="28"/>
      <c r="I121" s="28"/>
      <c r="O121" s="35"/>
      <c r="P121" s="14"/>
      <c r="Q121" s="37"/>
    </row>
    <row r="122" spans="6:17" ht="50.1" customHeight="1">
      <c r="F122" s="29"/>
      <c r="G122" s="29"/>
      <c r="H122" s="28"/>
      <c r="I122" s="28"/>
      <c r="O122" s="35"/>
      <c r="P122" s="14"/>
      <c r="Q122" s="37"/>
    </row>
    <row r="123" spans="6:17" ht="50.1" customHeight="1">
      <c r="F123" s="29"/>
      <c r="G123" s="29"/>
      <c r="H123" s="28"/>
      <c r="I123" s="28"/>
      <c r="O123" s="35"/>
      <c r="P123" s="14"/>
      <c r="Q123" s="37"/>
    </row>
    <row r="124" spans="6:17" ht="50.1" customHeight="1">
      <c r="F124" s="29"/>
      <c r="G124" s="29"/>
      <c r="H124" s="28"/>
      <c r="I124" s="28"/>
      <c r="O124" s="35"/>
      <c r="P124" s="14"/>
      <c r="Q124" s="37"/>
    </row>
    <row r="125" spans="6:17" ht="50.1" customHeight="1">
      <c r="F125" s="29"/>
      <c r="G125" s="29"/>
      <c r="H125" s="28"/>
      <c r="I125" s="28"/>
      <c r="O125" s="35"/>
      <c r="P125" s="14"/>
      <c r="Q125" s="37"/>
    </row>
    <row r="126" spans="6:17" ht="50.1" customHeight="1">
      <c r="F126" s="29"/>
      <c r="G126" s="29"/>
      <c r="H126" s="28"/>
      <c r="I126" s="28"/>
      <c r="O126" s="35"/>
      <c r="P126" s="14"/>
      <c r="Q126" s="37"/>
    </row>
    <row r="127" spans="6:17" ht="50.1" customHeight="1">
      <c r="F127" s="29"/>
      <c r="G127" s="29"/>
      <c r="H127" s="28"/>
      <c r="I127" s="28"/>
      <c r="O127" s="35"/>
      <c r="P127" s="14"/>
      <c r="Q127" s="37"/>
    </row>
    <row r="128" spans="6:17" ht="50.1" customHeight="1">
      <c r="F128" s="29"/>
      <c r="G128" s="29"/>
      <c r="H128" s="28"/>
      <c r="I128" s="28"/>
      <c r="O128" s="35"/>
      <c r="P128" s="14"/>
      <c r="Q128" s="37"/>
    </row>
    <row r="129" spans="6:17" ht="50.1" customHeight="1">
      <c r="F129" s="29"/>
      <c r="G129" s="29"/>
      <c r="H129" s="28"/>
      <c r="I129" s="28"/>
      <c r="O129" s="35"/>
      <c r="P129" s="14"/>
      <c r="Q129" s="37"/>
    </row>
    <row r="130" spans="6:17" ht="50.1" customHeight="1">
      <c r="F130" s="29"/>
      <c r="G130" s="29"/>
      <c r="H130" s="28"/>
      <c r="I130" s="28"/>
      <c r="O130" s="35"/>
      <c r="P130" s="14"/>
      <c r="Q130" s="37"/>
    </row>
    <row r="131" spans="6:17" ht="50.1" customHeight="1">
      <c r="F131" s="29"/>
      <c r="G131" s="29"/>
      <c r="H131" s="28"/>
      <c r="I131" s="28"/>
      <c r="O131" s="35"/>
      <c r="P131" s="14"/>
      <c r="Q131" s="37"/>
    </row>
    <row r="132" spans="6:17" ht="50.1" customHeight="1">
      <c r="F132" s="29"/>
      <c r="G132" s="29"/>
      <c r="H132" s="28"/>
      <c r="I132" s="28"/>
      <c r="O132" s="35"/>
      <c r="P132" s="14"/>
      <c r="Q132" s="37"/>
    </row>
    <row r="133" spans="6:17" ht="50.1" customHeight="1">
      <c r="F133" s="29"/>
      <c r="G133" s="29"/>
      <c r="H133" s="28"/>
      <c r="I133" s="28"/>
      <c r="O133" s="35"/>
      <c r="P133" s="14"/>
      <c r="Q133" s="37"/>
    </row>
    <row r="134" spans="6:17" ht="50.1" customHeight="1">
      <c r="F134" s="29"/>
      <c r="G134" s="29"/>
      <c r="H134" s="28"/>
      <c r="I134" s="28"/>
      <c r="O134" s="35"/>
      <c r="P134" s="14"/>
      <c r="Q134" s="37"/>
    </row>
    <row r="135" spans="6:17" ht="50.1" customHeight="1">
      <c r="F135" s="29"/>
      <c r="G135" s="29"/>
      <c r="H135" s="28"/>
      <c r="I135" s="28"/>
      <c r="O135" s="35"/>
      <c r="P135" s="14"/>
      <c r="Q135" s="37"/>
    </row>
    <row r="136" spans="6:17" ht="50.1" customHeight="1">
      <c r="F136" s="29"/>
      <c r="G136" s="29"/>
      <c r="H136" s="28"/>
      <c r="I136" s="28"/>
      <c r="O136" s="35"/>
      <c r="P136" s="14"/>
      <c r="Q136" s="37"/>
    </row>
    <row r="137" spans="6:17" ht="50.1" customHeight="1">
      <c r="F137" s="29"/>
      <c r="G137" s="29"/>
      <c r="H137" s="28"/>
      <c r="I137" s="28"/>
      <c r="O137" s="35"/>
      <c r="P137" s="14"/>
      <c r="Q137" s="37"/>
    </row>
    <row r="138" spans="6:17" ht="50.1" customHeight="1">
      <c r="F138" s="29"/>
      <c r="G138" s="29"/>
      <c r="H138" s="28"/>
      <c r="I138" s="28"/>
      <c r="O138" s="35"/>
      <c r="P138" s="14"/>
      <c r="Q138" s="37"/>
    </row>
    <row r="139" spans="6:17" ht="50.1" customHeight="1">
      <c r="F139" s="29"/>
      <c r="G139" s="29"/>
      <c r="H139" s="28"/>
      <c r="I139" s="28"/>
      <c r="O139" s="35"/>
      <c r="P139" s="14"/>
      <c r="Q139" s="37"/>
    </row>
    <row r="140" spans="6:17" ht="50.1" customHeight="1">
      <c r="F140" s="29"/>
      <c r="G140" s="29"/>
      <c r="H140" s="28"/>
      <c r="I140" s="28"/>
      <c r="O140" s="35"/>
      <c r="P140" s="14"/>
      <c r="Q140" s="37"/>
    </row>
    <row r="141" spans="6:17" ht="50.1" customHeight="1">
      <c r="F141" s="29"/>
      <c r="G141" s="29"/>
      <c r="H141" s="28"/>
      <c r="I141" s="28"/>
      <c r="O141" s="35"/>
      <c r="P141" s="14"/>
      <c r="Q141" s="37"/>
    </row>
    <row r="142" spans="6:17" ht="50.1" customHeight="1">
      <c r="F142" s="29"/>
      <c r="G142" s="29"/>
      <c r="H142" s="28"/>
      <c r="I142" s="28"/>
      <c r="O142" s="35"/>
      <c r="P142" s="14"/>
      <c r="Q142" s="37"/>
    </row>
    <row r="143" spans="6:17" ht="50.1" customHeight="1">
      <c r="F143" s="29"/>
      <c r="G143" s="29"/>
      <c r="H143" s="28"/>
      <c r="I143" s="28"/>
      <c r="O143" s="35"/>
      <c r="P143" s="14"/>
      <c r="Q143" s="37"/>
    </row>
    <row r="144" spans="6:17" ht="50.1" customHeight="1">
      <c r="F144" s="29"/>
      <c r="G144" s="29"/>
      <c r="H144" s="28"/>
      <c r="I144" s="28"/>
      <c r="O144" s="35"/>
      <c r="P144" s="14"/>
      <c r="Q144" s="37"/>
    </row>
    <row r="145" spans="6:17" ht="50.1" customHeight="1">
      <c r="F145" s="29"/>
      <c r="G145" s="29"/>
      <c r="H145" s="28"/>
      <c r="I145" s="28"/>
      <c r="O145" s="35"/>
      <c r="P145" s="14"/>
      <c r="Q145" s="37"/>
    </row>
    <row r="146" spans="6:17" ht="50.1" customHeight="1">
      <c r="F146" s="29"/>
      <c r="G146" s="29"/>
      <c r="H146" s="28"/>
      <c r="I146" s="28"/>
      <c r="O146" s="35"/>
      <c r="P146" s="14"/>
      <c r="Q146" s="37"/>
    </row>
    <row r="147" spans="6:17" ht="50.1" customHeight="1">
      <c r="F147" s="29"/>
      <c r="G147" s="29"/>
      <c r="H147" s="28"/>
      <c r="I147" s="28"/>
      <c r="O147" s="35"/>
      <c r="P147" s="14"/>
      <c r="Q147" s="37"/>
    </row>
    <row r="148" spans="6:17" ht="50.1" customHeight="1">
      <c r="F148" s="29"/>
      <c r="G148" s="29"/>
      <c r="H148" s="28"/>
      <c r="I148" s="28"/>
      <c r="O148" s="35"/>
      <c r="P148" s="14"/>
      <c r="Q148" s="37"/>
    </row>
    <row r="149" spans="6:17" ht="50.1" customHeight="1">
      <c r="F149" s="29"/>
      <c r="G149" s="29"/>
      <c r="H149" s="28"/>
      <c r="I149" s="28"/>
      <c r="O149" s="35"/>
      <c r="P149" s="14"/>
      <c r="Q149" s="37"/>
    </row>
    <row r="150" spans="6:17" ht="50.1" customHeight="1">
      <c r="F150" s="29"/>
      <c r="G150" s="29"/>
      <c r="H150" s="28"/>
      <c r="I150" s="28"/>
      <c r="O150" s="35"/>
      <c r="P150" s="14"/>
      <c r="Q150" s="37"/>
    </row>
    <row r="151" spans="6:17" ht="50.1" customHeight="1">
      <c r="F151" s="29"/>
      <c r="G151" s="29"/>
      <c r="H151" s="28"/>
      <c r="I151" s="28"/>
      <c r="O151" s="35"/>
      <c r="P151" s="14"/>
      <c r="Q151" s="37"/>
    </row>
    <row r="152" spans="6:17" ht="50.1" customHeight="1">
      <c r="F152" s="29"/>
      <c r="G152" s="29"/>
      <c r="H152" s="28"/>
      <c r="I152" s="28"/>
      <c r="O152" s="35"/>
      <c r="P152" s="14"/>
      <c r="Q152" s="37"/>
    </row>
    <row r="153" spans="6:17" ht="50.1" customHeight="1">
      <c r="F153" s="29"/>
      <c r="G153" s="29"/>
      <c r="H153" s="28"/>
      <c r="I153" s="28"/>
      <c r="O153" s="35"/>
      <c r="P153" s="14"/>
      <c r="Q153" s="37"/>
    </row>
    <row r="154" spans="6:17" ht="50.1" customHeight="1">
      <c r="F154" s="29"/>
      <c r="G154" s="29"/>
      <c r="H154" s="28"/>
      <c r="I154" s="28"/>
      <c r="O154" s="35"/>
      <c r="P154" s="14"/>
      <c r="Q154" s="37"/>
    </row>
    <row r="155" spans="6:17" ht="50.1" customHeight="1">
      <c r="F155" s="29"/>
      <c r="G155" s="29"/>
      <c r="H155" s="28"/>
      <c r="I155" s="28"/>
      <c r="O155" s="35"/>
      <c r="P155" s="14"/>
      <c r="Q155" s="37"/>
    </row>
    <row r="156" spans="6:17" ht="50.1" customHeight="1">
      <c r="F156" s="29"/>
      <c r="G156" s="29"/>
      <c r="H156" s="28"/>
      <c r="I156" s="28"/>
      <c r="O156" s="35"/>
      <c r="P156" s="14"/>
      <c r="Q156" s="37"/>
    </row>
    <row r="157" spans="6:17" ht="50.1" customHeight="1">
      <c r="F157" s="29"/>
      <c r="G157" s="29"/>
      <c r="H157" s="28"/>
      <c r="I157" s="28"/>
      <c r="O157" s="35"/>
      <c r="P157" s="14"/>
      <c r="Q157" s="37"/>
    </row>
    <row r="158" spans="6:17" ht="50.1" customHeight="1">
      <c r="F158" s="29"/>
      <c r="G158" s="29"/>
      <c r="H158" s="28"/>
      <c r="I158" s="28"/>
      <c r="O158" s="35"/>
      <c r="P158" s="14"/>
      <c r="Q158" s="37"/>
    </row>
    <row r="159" spans="6:17" ht="50.1" customHeight="1">
      <c r="F159" s="29"/>
      <c r="G159" s="29"/>
      <c r="H159" s="28"/>
      <c r="I159" s="28"/>
      <c r="O159" s="35"/>
      <c r="P159" s="14"/>
      <c r="Q159" s="37"/>
    </row>
    <row r="160" spans="6:17" ht="50.1" customHeight="1">
      <c r="F160" s="29"/>
      <c r="G160" s="29"/>
      <c r="H160" s="28"/>
      <c r="I160" s="28"/>
      <c r="O160" s="35"/>
      <c r="P160" s="14"/>
      <c r="Q160" s="37"/>
    </row>
    <row r="161" spans="6:17" ht="50.1" customHeight="1">
      <c r="F161" s="29"/>
      <c r="G161" s="29"/>
      <c r="H161" s="28"/>
      <c r="I161" s="28"/>
      <c r="O161" s="35"/>
      <c r="P161" s="14"/>
      <c r="Q161" s="37"/>
    </row>
    <row r="162" spans="6:17" ht="50.1" customHeight="1">
      <c r="F162" s="29"/>
      <c r="G162" s="29"/>
      <c r="H162" s="28"/>
      <c r="I162" s="28"/>
      <c r="O162" s="35"/>
      <c r="P162" s="14"/>
      <c r="Q162" s="37"/>
    </row>
    <row r="163" spans="6:17" ht="50.1" customHeight="1">
      <c r="F163" s="29"/>
      <c r="G163" s="29"/>
      <c r="H163" s="28"/>
      <c r="I163" s="28"/>
      <c r="O163" s="35"/>
      <c r="P163" s="14"/>
      <c r="Q163" s="37"/>
    </row>
    <row r="164" spans="6:17" ht="50.1" customHeight="1">
      <c r="F164" s="29"/>
      <c r="G164" s="29"/>
      <c r="H164" s="28"/>
      <c r="I164" s="28"/>
      <c r="O164" s="35"/>
      <c r="P164" s="14"/>
      <c r="Q164" s="37"/>
    </row>
    <row r="165" spans="6:17" ht="50.1" customHeight="1">
      <c r="F165" s="29"/>
      <c r="G165" s="29"/>
      <c r="H165" s="28"/>
      <c r="I165" s="28"/>
      <c r="O165" s="35"/>
      <c r="P165" s="14"/>
      <c r="Q165" s="37"/>
    </row>
    <row r="166" spans="6:17" ht="50.1" customHeight="1">
      <c r="F166" s="29"/>
      <c r="G166" s="29"/>
      <c r="H166" s="28"/>
      <c r="I166" s="28"/>
      <c r="O166" s="35"/>
      <c r="P166" s="14"/>
      <c r="Q166" s="37"/>
    </row>
    <row r="167" spans="6:17" ht="50.1" customHeight="1">
      <c r="F167" s="29"/>
      <c r="G167" s="29"/>
      <c r="H167" s="28"/>
      <c r="I167" s="28"/>
      <c r="O167" s="35"/>
      <c r="P167" s="14"/>
      <c r="Q167" s="37"/>
    </row>
    <row r="168" spans="6:17" ht="50.1" customHeight="1">
      <c r="F168" s="29"/>
      <c r="G168" s="29"/>
      <c r="H168" s="28"/>
      <c r="I168" s="28"/>
      <c r="O168" s="35"/>
      <c r="P168" s="14"/>
      <c r="Q168" s="37"/>
    </row>
    <row r="169" spans="6:17" ht="50.1" customHeight="1">
      <c r="F169" s="29"/>
      <c r="G169" s="29"/>
      <c r="H169" s="28"/>
      <c r="I169" s="28"/>
      <c r="O169" s="35"/>
      <c r="P169" s="14"/>
      <c r="Q169" s="37"/>
    </row>
    <row r="170" spans="6:17" ht="50.1" customHeight="1">
      <c r="F170" s="29"/>
      <c r="G170" s="29"/>
      <c r="H170" s="28"/>
      <c r="I170" s="28"/>
      <c r="O170" s="35"/>
      <c r="P170" s="14"/>
      <c r="Q170" s="37"/>
    </row>
    <row r="171" spans="6:17" ht="50.1" customHeight="1">
      <c r="F171" s="29"/>
      <c r="G171" s="29"/>
      <c r="H171" s="28"/>
      <c r="I171" s="28"/>
      <c r="O171" s="35"/>
      <c r="P171" s="14"/>
      <c r="Q171" s="37"/>
    </row>
    <row r="172" spans="6:17" ht="50.1" customHeight="1">
      <c r="F172" s="29"/>
      <c r="G172" s="29"/>
      <c r="H172" s="28"/>
      <c r="I172" s="28"/>
      <c r="O172" s="35"/>
      <c r="P172" s="14"/>
      <c r="Q172" s="37"/>
    </row>
    <row r="173" spans="6:17" ht="50.1" customHeight="1">
      <c r="F173" s="29"/>
      <c r="G173" s="29"/>
      <c r="H173" s="28"/>
      <c r="I173" s="28"/>
      <c r="O173" s="35"/>
      <c r="P173" s="14"/>
      <c r="Q173" s="37"/>
    </row>
    <row r="174" spans="6:17" ht="50.1" customHeight="1">
      <c r="F174" s="29"/>
      <c r="G174" s="29"/>
      <c r="H174" s="28"/>
      <c r="I174" s="28"/>
      <c r="O174" s="35"/>
      <c r="P174" s="14"/>
      <c r="Q174" s="37"/>
    </row>
    <row r="175" spans="6:17" ht="50.1" customHeight="1">
      <c r="F175" s="29"/>
      <c r="G175" s="29"/>
      <c r="H175" s="28"/>
      <c r="I175" s="28"/>
      <c r="O175" s="35"/>
      <c r="P175" s="14"/>
      <c r="Q175" s="37"/>
    </row>
    <row r="176" spans="6:17" ht="50.1" customHeight="1">
      <c r="F176" s="29"/>
      <c r="G176" s="29"/>
      <c r="H176" s="28"/>
      <c r="I176" s="28"/>
      <c r="O176" s="35"/>
      <c r="P176" s="14"/>
      <c r="Q176" s="37"/>
    </row>
    <row r="177" spans="6:17" ht="50.1" customHeight="1">
      <c r="F177" s="29"/>
      <c r="G177" s="29"/>
      <c r="H177" s="28"/>
      <c r="I177" s="28"/>
      <c r="O177" s="35"/>
      <c r="P177" s="14"/>
      <c r="Q177" s="37"/>
    </row>
    <row r="178" spans="6:17" ht="50.1" customHeight="1">
      <c r="F178" s="29"/>
      <c r="G178" s="29"/>
      <c r="H178" s="28"/>
      <c r="I178" s="28"/>
      <c r="O178" s="35"/>
      <c r="P178" s="14"/>
      <c r="Q178" s="37"/>
    </row>
    <row r="179" spans="6:17" ht="50.1" customHeight="1">
      <c r="F179" s="29"/>
      <c r="G179" s="29"/>
      <c r="H179" s="28"/>
      <c r="I179" s="28"/>
      <c r="O179" s="35"/>
      <c r="P179" s="14"/>
      <c r="Q179" s="37"/>
    </row>
    <row r="180" spans="6:17" ht="50.1" customHeight="1">
      <c r="F180" s="29"/>
      <c r="G180" s="29"/>
      <c r="H180" s="28"/>
      <c r="I180" s="28"/>
      <c r="O180" s="35"/>
      <c r="P180" s="14"/>
      <c r="Q180" s="37"/>
    </row>
    <row r="181" spans="6:17" ht="50.1" customHeight="1">
      <c r="F181" s="29"/>
      <c r="G181" s="29"/>
      <c r="H181" s="28"/>
      <c r="I181" s="28"/>
      <c r="O181" s="35"/>
      <c r="P181" s="14"/>
      <c r="Q181" s="37"/>
    </row>
    <row r="182" spans="6:17" ht="50.1" customHeight="1">
      <c r="F182" s="29"/>
      <c r="G182" s="29"/>
      <c r="H182" s="28"/>
      <c r="I182" s="28"/>
      <c r="O182" s="35"/>
      <c r="P182" s="14"/>
      <c r="Q182" s="37"/>
    </row>
    <row r="183" spans="6:17" ht="50.1" customHeight="1">
      <c r="F183" s="29"/>
      <c r="G183" s="29"/>
      <c r="H183" s="28"/>
      <c r="I183" s="28"/>
      <c r="O183" s="35"/>
      <c r="P183" s="14"/>
      <c r="Q183" s="37"/>
    </row>
    <row r="184" spans="6:17" ht="50.1" customHeight="1">
      <c r="F184" s="29"/>
      <c r="G184" s="29"/>
      <c r="H184" s="28"/>
      <c r="I184" s="28"/>
      <c r="O184" s="35"/>
      <c r="P184" s="14"/>
      <c r="Q184" s="37"/>
    </row>
    <row r="185" spans="6:17" ht="50.1" customHeight="1">
      <c r="F185" s="29"/>
      <c r="G185" s="29"/>
      <c r="H185" s="28"/>
      <c r="I185" s="28"/>
      <c r="O185" s="35"/>
      <c r="P185" s="14"/>
      <c r="Q185" s="37"/>
    </row>
    <row r="186" spans="6:17" ht="50.1" customHeight="1">
      <c r="F186" s="29"/>
      <c r="G186" s="29"/>
      <c r="H186" s="28"/>
      <c r="I186" s="28"/>
      <c r="O186" s="35"/>
      <c r="P186" s="14"/>
      <c r="Q186" s="37"/>
    </row>
    <row r="187" spans="6:17" ht="50.1" customHeight="1">
      <c r="F187" s="29"/>
      <c r="G187" s="29"/>
      <c r="H187" s="28"/>
      <c r="I187" s="28"/>
      <c r="O187" s="35"/>
      <c r="P187" s="14"/>
      <c r="Q187" s="37"/>
    </row>
    <row r="188" spans="6:17" ht="50.1" customHeight="1">
      <c r="F188" s="29"/>
      <c r="G188" s="29"/>
      <c r="H188" s="28"/>
      <c r="I188" s="28"/>
      <c r="O188" s="35"/>
      <c r="P188" s="14"/>
      <c r="Q188" s="37"/>
    </row>
    <row r="189" spans="6:17" ht="50.1" customHeight="1">
      <c r="F189" s="29"/>
      <c r="G189" s="29"/>
      <c r="H189" s="28"/>
      <c r="I189" s="28"/>
      <c r="O189" s="35"/>
      <c r="P189" s="14"/>
      <c r="Q189" s="37"/>
    </row>
    <row r="190" spans="6:17" ht="50.1" customHeight="1">
      <c r="F190" s="29"/>
      <c r="G190" s="29"/>
      <c r="H190" s="28"/>
      <c r="I190" s="28"/>
      <c r="O190" s="35"/>
      <c r="P190" s="14"/>
      <c r="Q190" s="37"/>
    </row>
    <row r="191" spans="6:17" ht="50.1" customHeight="1">
      <c r="F191" s="29"/>
      <c r="G191" s="29"/>
      <c r="H191" s="28"/>
      <c r="I191" s="28"/>
      <c r="O191" s="35"/>
      <c r="P191" s="14"/>
      <c r="Q191" s="37"/>
    </row>
    <row r="192" spans="6:17" ht="50.1" customHeight="1">
      <c r="F192" s="29"/>
      <c r="G192" s="29"/>
      <c r="H192" s="28"/>
      <c r="I192" s="28"/>
      <c r="O192" s="35"/>
      <c r="P192" s="14"/>
      <c r="Q192" s="37"/>
    </row>
    <row r="193" spans="6:17" ht="50.1" customHeight="1">
      <c r="F193" s="29"/>
      <c r="G193" s="29"/>
      <c r="H193" s="28"/>
      <c r="I193" s="28"/>
      <c r="O193" s="35"/>
      <c r="P193" s="14"/>
      <c r="Q193" s="37"/>
    </row>
    <row r="194" spans="6:17" ht="50.1" customHeight="1">
      <c r="F194" s="29"/>
      <c r="G194" s="29"/>
      <c r="H194" s="28"/>
      <c r="I194" s="28"/>
      <c r="O194" s="35"/>
      <c r="P194" s="14"/>
      <c r="Q194" s="37"/>
    </row>
    <row r="195" spans="6:17" ht="50.1" customHeight="1">
      <c r="F195" s="29"/>
      <c r="G195" s="29"/>
      <c r="H195" s="28"/>
      <c r="I195" s="28"/>
      <c r="O195" s="35"/>
      <c r="P195" s="14"/>
      <c r="Q195" s="37"/>
    </row>
    <row r="196" spans="6:17" ht="50.1" customHeight="1">
      <c r="F196" s="29"/>
      <c r="G196" s="29"/>
      <c r="H196" s="28"/>
      <c r="I196" s="28"/>
      <c r="O196" s="35"/>
      <c r="P196" s="14"/>
      <c r="Q196" s="37"/>
    </row>
    <row r="197" spans="6:17" ht="50.1" customHeight="1">
      <c r="F197" s="29"/>
      <c r="G197" s="29"/>
      <c r="H197" s="28"/>
      <c r="I197" s="28"/>
      <c r="O197" s="35"/>
      <c r="P197" s="14"/>
      <c r="Q197" s="37"/>
    </row>
    <row r="198" spans="6:17" ht="50.1" customHeight="1">
      <c r="F198" s="29"/>
      <c r="G198" s="29"/>
      <c r="H198" s="28"/>
      <c r="I198" s="28"/>
      <c r="O198" s="35"/>
      <c r="P198" s="14"/>
      <c r="Q198" s="37"/>
    </row>
    <row r="199" spans="6:17" ht="50.1" customHeight="1">
      <c r="F199" s="29"/>
      <c r="G199" s="29"/>
      <c r="H199" s="28"/>
      <c r="I199" s="28"/>
      <c r="O199" s="35"/>
      <c r="P199" s="14"/>
      <c r="Q199" s="37"/>
    </row>
    <row r="200" spans="6:17" ht="50.1" customHeight="1">
      <c r="F200" s="29"/>
      <c r="G200" s="29"/>
      <c r="H200" s="28"/>
      <c r="I200" s="28"/>
      <c r="O200" s="35"/>
      <c r="P200" s="14"/>
      <c r="Q200" s="37"/>
    </row>
    <row r="201" spans="6:17" ht="50.1" customHeight="1">
      <c r="F201" s="29"/>
      <c r="G201" s="29"/>
      <c r="H201" s="28"/>
      <c r="I201" s="28"/>
      <c r="O201" s="35"/>
      <c r="P201" s="14"/>
      <c r="Q201" s="37"/>
    </row>
    <row r="202" spans="6:17" ht="50.1" customHeight="1">
      <c r="F202" s="29"/>
      <c r="G202" s="29"/>
      <c r="H202" s="28"/>
      <c r="I202" s="28"/>
      <c r="O202" s="35"/>
      <c r="P202" s="14"/>
      <c r="Q202" s="37"/>
    </row>
    <row r="203" spans="6:17" ht="50.1" customHeight="1">
      <c r="F203" s="29"/>
      <c r="G203" s="29"/>
      <c r="H203" s="28"/>
      <c r="I203" s="28"/>
      <c r="O203" s="35"/>
      <c r="P203" s="14"/>
      <c r="Q203" s="37"/>
    </row>
    <row r="204" spans="6:17" ht="50.1" customHeight="1">
      <c r="F204" s="29"/>
      <c r="G204" s="29"/>
      <c r="H204" s="28"/>
      <c r="I204" s="28"/>
      <c r="O204" s="35"/>
      <c r="P204" s="14"/>
      <c r="Q204" s="37"/>
    </row>
    <row r="205" spans="6:17" ht="50.1" customHeight="1">
      <c r="F205" s="29"/>
      <c r="G205" s="29"/>
      <c r="H205" s="28"/>
      <c r="I205" s="28"/>
      <c r="O205" s="35"/>
      <c r="P205" s="14"/>
      <c r="Q205" s="37"/>
    </row>
    <row r="206" spans="6:17" ht="50.1" customHeight="1">
      <c r="F206" s="29"/>
      <c r="G206" s="29"/>
      <c r="H206" s="28"/>
      <c r="I206" s="28"/>
      <c r="O206" s="35"/>
      <c r="P206" s="14"/>
      <c r="Q206" s="37"/>
    </row>
    <row r="207" spans="6:17" ht="50.1" customHeight="1">
      <c r="F207" s="29"/>
      <c r="G207" s="29"/>
      <c r="H207" s="28"/>
      <c r="I207" s="28"/>
      <c r="O207" s="35"/>
      <c r="P207" s="14"/>
      <c r="Q207" s="37"/>
    </row>
    <row r="208" spans="6:17" ht="50.1" customHeight="1">
      <c r="F208" s="29"/>
      <c r="G208" s="29"/>
      <c r="H208" s="28"/>
      <c r="I208" s="28"/>
      <c r="O208" s="35"/>
      <c r="P208" s="14"/>
      <c r="Q208" s="37"/>
    </row>
    <row r="209" spans="6:17" ht="50.1" customHeight="1">
      <c r="F209" s="29"/>
      <c r="G209" s="29"/>
      <c r="H209" s="28"/>
      <c r="I209" s="28"/>
      <c r="O209" s="35"/>
      <c r="P209" s="14"/>
      <c r="Q209" s="37"/>
    </row>
    <row r="210" spans="6:17" ht="50.1" customHeight="1">
      <c r="F210" s="29"/>
      <c r="G210" s="29"/>
      <c r="H210" s="28"/>
      <c r="I210" s="28"/>
      <c r="O210" s="35"/>
      <c r="P210" s="14"/>
      <c r="Q210" s="37"/>
    </row>
    <row r="211" spans="6:17" ht="50.1" customHeight="1">
      <c r="F211" s="29"/>
      <c r="G211" s="29"/>
      <c r="H211" s="28"/>
      <c r="I211" s="28"/>
      <c r="O211" s="35"/>
      <c r="P211" s="14"/>
      <c r="Q211" s="37"/>
    </row>
    <row r="212" spans="6:17" ht="50.1" customHeight="1">
      <c r="F212" s="29"/>
      <c r="G212" s="29"/>
      <c r="H212" s="28"/>
      <c r="I212" s="28"/>
      <c r="O212" s="35"/>
      <c r="P212" s="14"/>
      <c r="Q212" s="37"/>
    </row>
    <row r="213" spans="6:17" ht="50.1" customHeight="1">
      <c r="F213" s="29"/>
      <c r="G213" s="29"/>
      <c r="H213" s="28"/>
      <c r="I213" s="28"/>
      <c r="O213" s="35"/>
      <c r="P213" s="14"/>
      <c r="Q213" s="37"/>
    </row>
    <row r="214" spans="6:17" ht="50.1" customHeight="1">
      <c r="F214" s="29"/>
      <c r="G214" s="29"/>
      <c r="H214" s="28"/>
      <c r="I214" s="28"/>
      <c r="O214" s="35"/>
      <c r="P214" s="14"/>
      <c r="Q214" s="37"/>
    </row>
    <row r="215" spans="6:17" ht="50.1" customHeight="1">
      <c r="F215" s="29"/>
      <c r="G215" s="29"/>
      <c r="H215" s="28"/>
      <c r="I215" s="28"/>
      <c r="O215" s="35"/>
      <c r="P215" s="14"/>
      <c r="Q215" s="37"/>
    </row>
    <row r="216" spans="6:17" ht="50.1" customHeight="1">
      <c r="F216" s="29"/>
      <c r="G216" s="29"/>
      <c r="H216" s="28"/>
      <c r="I216" s="28"/>
      <c r="O216" s="35"/>
      <c r="P216" s="14"/>
      <c r="Q216" s="37"/>
    </row>
    <row r="217" spans="6:17" ht="50.1" customHeight="1">
      <c r="F217" s="29"/>
      <c r="G217" s="29"/>
      <c r="H217" s="28"/>
      <c r="I217" s="28"/>
      <c r="O217" s="35"/>
      <c r="P217" s="14"/>
      <c r="Q217" s="37"/>
    </row>
    <row r="218" spans="6:17" ht="50.1" customHeight="1">
      <c r="F218" s="29"/>
      <c r="G218" s="29"/>
      <c r="H218" s="28"/>
      <c r="I218" s="28"/>
      <c r="O218" s="35"/>
      <c r="P218" s="14"/>
      <c r="Q218" s="37"/>
    </row>
    <row r="219" spans="6:17" ht="50.1" customHeight="1">
      <c r="F219" s="29"/>
      <c r="G219" s="29"/>
      <c r="H219" s="28"/>
      <c r="I219" s="28"/>
      <c r="O219" s="35"/>
      <c r="P219" s="14"/>
      <c r="Q219" s="37"/>
    </row>
    <row r="220" spans="6:17" ht="50.1" customHeight="1">
      <c r="F220" s="29"/>
      <c r="G220" s="29"/>
      <c r="H220" s="28"/>
      <c r="I220" s="28"/>
      <c r="O220" s="35"/>
      <c r="P220" s="14"/>
      <c r="Q220" s="37"/>
    </row>
    <row r="221" spans="6:17" ht="50.1" customHeight="1">
      <c r="F221" s="29"/>
      <c r="G221" s="29"/>
      <c r="H221" s="28"/>
      <c r="I221" s="28"/>
      <c r="O221" s="35"/>
      <c r="P221" s="14"/>
      <c r="Q221" s="37"/>
    </row>
    <row r="222" spans="6:17" ht="50.1" customHeight="1">
      <c r="F222" s="29"/>
      <c r="G222" s="29"/>
      <c r="H222" s="28"/>
      <c r="I222" s="28"/>
      <c r="O222" s="35"/>
      <c r="P222" s="14"/>
      <c r="Q222" s="37"/>
    </row>
    <row r="223" spans="6:17" ht="50.1" customHeight="1">
      <c r="F223" s="29"/>
      <c r="G223" s="29"/>
      <c r="H223" s="28"/>
      <c r="I223" s="28"/>
      <c r="O223" s="35"/>
      <c r="P223" s="14"/>
      <c r="Q223" s="37"/>
    </row>
    <row r="224" spans="6:17" ht="50.1" customHeight="1">
      <c r="F224" s="29"/>
      <c r="G224" s="29"/>
      <c r="H224" s="28"/>
      <c r="I224" s="28"/>
      <c r="O224" s="35"/>
      <c r="P224" s="14"/>
      <c r="Q224" s="37"/>
    </row>
    <row r="225" spans="6:17" ht="50.1" customHeight="1">
      <c r="F225" s="29"/>
      <c r="G225" s="29"/>
      <c r="H225" s="28"/>
      <c r="I225" s="28"/>
      <c r="O225" s="35"/>
      <c r="P225" s="14"/>
      <c r="Q225" s="37"/>
    </row>
    <row r="226" spans="6:17" ht="50.1" customHeight="1">
      <c r="F226" s="29"/>
      <c r="G226" s="29"/>
      <c r="H226" s="28"/>
      <c r="I226" s="28"/>
      <c r="O226" s="35"/>
      <c r="P226" s="14"/>
      <c r="Q226" s="37"/>
    </row>
    <row r="227" spans="6:17" ht="50.1" customHeight="1">
      <c r="F227" s="29"/>
      <c r="G227" s="29"/>
      <c r="H227" s="28"/>
      <c r="I227" s="28"/>
      <c r="O227" s="35"/>
      <c r="P227" s="14"/>
      <c r="Q227" s="37"/>
    </row>
    <row r="228" spans="6:17" ht="50.1" customHeight="1">
      <c r="F228" s="29"/>
      <c r="G228" s="29"/>
      <c r="H228" s="28"/>
      <c r="I228" s="28"/>
      <c r="O228" s="35"/>
      <c r="P228" s="14"/>
      <c r="Q228" s="37"/>
    </row>
    <row r="229" spans="6:17" ht="50.1" customHeight="1">
      <c r="F229" s="29"/>
      <c r="G229" s="29"/>
      <c r="H229" s="28"/>
      <c r="I229" s="28"/>
      <c r="O229" s="35"/>
      <c r="P229" s="14"/>
      <c r="Q229" s="37"/>
    </row>
    <row r="230" spans="6:17" ht="50.1" customHeight="1">
      <c r="F230" s="29"/>
      <c r="G230" s="29"/>
      <c r="H230" s="28"/>
      <c r="I230" s="28"/>
      <c r="O230" s="35"/>
      <c r="P230" s="14"/>
      <c r="Q230" s="37"/>
    </row>
    <row r="231" spans="6:17" ht="50.1" customHeight="1">
      <c r="F231" s="29"/>
      <c r="G231" s="29"/>
      <c r="H231" s="28"/>
      <c r="I231" s="28"/>
      <c r="O231" s="35"/>
      <c r="P231" s="14"/>
      <c r="Q231" s="37"/>
    </row>
    <row r="232" spans="6:17" ht="50.1" customHeight="1">
      <c r="F232" s="29"/>
      <c r="G232" s="29"/>
      <c r="H232" s="28"/>
      <c r="I232" s="28"/>
      <c r="O232" s="35"/>
      <c r="P232" s="14"/>
      <c r="Q232" s="37"/>
    </row>
    <row r="233" spans="6:17" ht="50.1" customHeight="1">
      <c r="F233" s="29"/>
      <c r="G233" s="29"/>
      <c r="H233" s="28"/>
      <c r="I233" s="28"/>
      <c r="O233" s="35"/>
      <c r="P233" s="14"/>
      <c r="Q233" s="37"/>
    </row>
    <row r="234" spans="6:17" ht="50.1" customHeight="1">
      <c r="F234" s="29"/>
      <c r="G234" s="29"/>
      <c r="H234" s="28"/>
      <c r="I234" s="28"/>
      <c r="O234" s="35"/>
      <c r="P234" s="14"/>
      <c r="Q234" s="37"/>
    </row>
    <row r="235" spans="6:17" ht="50.1" customHeight="1">
      <c r="F235" s="29"/>
      <c r="G235" s="29"/>
      <c r="H235" s="28"/>
      <c r="I235" s="28"/>
      <c r="O235" s="35"/>
      <c r="P235" s="14"/>
      <c r="Q235" s="37"/>
    </row>
    <row r="236" spans="6:17" ht="50.1" customHeight="1">
      <c r="F236" s="29"/>
      <c r="G236" s="29"/>
      <c r="H236" s="28"/>
      <c r="I236" s="28"/>
      <c r="O236" s="35"/>
      <c r="P236" s="14"/>
      <c r="Q236" s="37"/>
    </row>
    <row r="237" spans="6:17" ht="50.1" customHeight="1">
      <c r="F237" s="29"/>
      <c r="G237" s="29"/>
      <c r="H237" s="28"/>
      <c r="I237" s="28"/>
      <c r="O237" s="35"/>
      <c r="P237" s="14"/>
      <c r="Q237" s="37"/>
    </row>
    <row r="238" spans="6:17" ht="50.1" customHeight="1">
      <c r="F238" s="29"/>
      <c r="G238" s="29"/>
      <c r="H238" s="28"/>
      <c r="I238" s="28"/>
      <c r="O238" s="35"/>
      <c r="P238" s="14"/>
      <c r="Q238" s="37"/>
    </row>
    <row r="239" spans="6:17" ht="50.1" customHeight="1">
      <c r="F239" s="29"/>
      <c r="G239" s="29"/>
      <c r="H239" s="28"/>
      <c r="I239" s="28"/>
      <c r="O239" s="35"/>
      <c r="P239" s="14"/>
      <c r="Q239" s="37"/>
    </row>
    <row r="240" spans="6:17" ht="50.1" customHeight="1">
      <c r="F240" s="29"/>
      <c r="G240" s="29"/>
      <c r="H240" s="28"/>
      <c r="I240" s="28"/>
      <c r="O240" s="35"/>
      <c r="P240" s="14"/>
      <c r="Q240" s="37"/>
    </row>
    <row r="241" spans="6:17" ht="50.1" customHeight="1">
      <c r="F241" s="29"/>
      <c r="G241" s="29"/>
      <c r="H241" s="28"/>
      <c r="I241" s="28"/>
      <c r="O241" s="35"/>
      <c r="P241" s="14"/>
      <c r="Q241" s="37"/>
    </row>
    <row r="242" spans="6:17" ht="50.1" customHeight="1">
      <c r="F242" s="29"/>
      <c r="G242" s="29"/>
      <c r="H242" s="28"/>
      <c r="I242" s="28"/>
      <c r="O242" s="35"/>
      <c r="P242" s="14"/>
      <c r="Q242" s="37"/>
    </row>
    <row r="243" spans="6:17" ht="50.1" customHeight="1">
      <c r="F243" s="29"/>
      <c r="G243" s="29"/>
      <c r="H243" s="28"/>
      <c r="I243" s="28"/>
      <c r="O243" s="35"/>
      <c r="P243" s="14"/>
      <c r="Q243" s="37"/>
    </row>
    <row r="244" spans="6:17" ht="50.1" customHeight="1">
      <c r="F244" s="29"/>
      <c r="G244" s="29"/>
      <c r="H244" s="28"/>
      <c r="I244" s="28"/>
      <c r="O244" s="35"/>
      <c r="P244" s="14"/>
      <c r="Q244" s="37"/>
    </row>
    <row r="245" spans="6:17" ht="50.1" customHeight="1">
      <c r="F245" s="29"/>
      <c r="G245" s="29"/>
      <c r="H245" s="28"/>
      <c r="I245" s="28"/>
      <c r="O245" s="35"/>
      <c r="P245" s="14"/>
      <c r="Q245" s="37"/>
    </row>
    <row r="246" spans="6:17" ht="50.1" customHeight="1">
      <c r="F246" s="29"/>
      <c r="G246" s="29"/>
      <c r="H246" s="28"/>
      <c r="I246" s="28"/>
      <c r="O246" s="35"/>
      <c r="P246" s="14"/>
      <c r="Q246" s="37"/>
    </row>
    <row r="247" spans="6:17" ht="50.1" customHeight="1">
      <c r="F247" s="29"/>
      <c r="G247" s="29"/>
      <c r="H247" s="28"/>
      <c r="I247" s="28"/>
      <c r="O247" s="35"/>
      <c r="P247" s="14"/>
      <c r="Q247" s="37"/>
    </row>
    <row r="248" spans="6:17" ht="50.1" customHeight="1">
      <c r="F248" s="29"/>
      <c r="G248" s="29"/>
      <c r="H248" s="28"/>
      <c r="I248" s="28"/>
      <c r="O248" s="35"/>
      <c r="P248" s="14"/>
      <c r="Q248" s="37"/>
    </row>
    <row r="249" spans="6:17" ht="50.1" customHeight="1">
      <c r="F249" s="29"/>
      <c r="G249" s="29"/>
      <c r="H249" s="28"/>
      <c r="I249" s="28"/>
      <c r="O249" s="35"/>
      <c r="P249" s="14"/>
      <c r="Q249" s="37"/>
    </row>
    <row r="250" spans="6:17" ht="50.1" customHeight="1">
      <c r="F250" s="29"/>
      <c r="G250" s="29"/>
      <c r="H250" s="28"/>
      <c r="I250" s="28"/>
      <c r="O250" s="35"/>
      <c r="P250" s="14"/>
      <c r="Q250" s="37"/>
    </row>
    <row r="251" spans="6:17" ht="50.1" customHeight="1">
      <c r="F251" s="29"/>
      <c r="G251" s="29"/>
      <c r="H251" s="28"/>
      <c r="I251" s="28"/>
      <c r="O251" s="35"/>
      <c r="P251" s="14"/>
      <c r="Q251" s="37"/>
    </row>
    <row r="252" spans="6:17" ht="50.1" customHeight="1">
      <c r="F252" s="29"/>
      <c r="G252" s="29"/>
      <c r="H252" s="28"/>
      <c r="I252" s="28"/>
      <c r="O252" s="35"/>
      <c r="P252" s="14"/>
      <c r="Q252" s="37"/>
    </row>
    <row r="253" spans="6:17" ht="50.1" customHeight="1">
      <c r="F253" s="29"/>
      <c r="G253" s="29"/>
      <c r="H253" s="28"/>
      <c r="I253" s="28"/>
      <c r="O253" s="35"/>
      <c r="P253" s="14"/>
      <c r="Q253" s="37"/>
    </row>
    <row r="254" spans="6:17" ht="50.1" customHeight="1">
      <c r="F254" s="29"/>
      <c r="G254" s="29"/>
      <c r="H254" s="28"/>
      <c r="I254" s="28"/>
      <c r="O254" s="35"/>
      <c r="P254" s="14"/>
      <c r="Q254" s="37"/>
    </row>
    <row r="255" spans="6:17" ht="50.1" customHeight="1">
      <c r="F255" s="29"/>
      <c r="G255" s="29"/>
      <c r="H255" s="28"/>
      <c r="I255" s="28"/>
      <c r="O255" s="35"/>
      <c r="P255" s="14"/>
      <c r="Q255" s="37"/>
    </row>
    <row r="256" spans="6:17" ht="50.1" customHeight="1">
      <c r="F256" s="29"/>
      <c r="G256" s="29"/>
      <c r="H256" s="28"/>
      <c r="I256" s="28"/>
      <c r="O256" s="35"/>
      <c r="P256" s="14"/>
      <c r="Q256" s="37"/>
    </row>
    <row r="257" spans="6:17" ht="50.1" customHeight="1">
      <c r="F257" s="29"/>
      <c r="G257" s="29"/>
      <c r="H257" s="28"/>
      <c r="I257" s="28"/>
      <c r="O257" s="35"/>
      <c r="P257" s="14"/>
      <c r="Q257" s="37"/>
    </row>
    <row r="258" spans="6:17" ht="50.1" customHeight="1">
      <c r="F258" s="29"/>
      <c r="G258" s="29"/>
      <c r="H258" s="28"/>
      <c r="I258" s="28"/>
      <c r="O258" s="35"/>
      <c r="P258" s="14"/>
      <c r="Q258" s="37"/>
    </row>
    <row r="259" spans="6:17" ht="50.1" customHeight="1">
      <c r="F259" s="29"/>
      <c r="G259" s="29"/>
      <c r="H259" s="28"/>
      <c r="I259" s="28"/>
      <c r="O259" s="35"/>
      <c r="P259" s="14"/>
      <c r="Q259" s="37"/>
    </row>
    <row r="260" spans="6:17" ht="50.1" customHeight="1">
      <c r="F260" s="29"/>
      <c r="G260" s="29"/>
      <c r="H260" s="28"/>
      <c r="I260" s="28"/>
      <c r="O260" s="35"/>
      <c r="P260" s="14"/>
      <c r="Q260" s="37"/>
    </row>
    <row r="261" spans="6:17" ht="50.1" customHeight="1">
      <c r="F261" s="29"/>
      <c r="G261" s="29"/>
      <c r="H261" s="28"/>
      <c r="I261" s="28"/>
      <c r="O261" s="35"/>
      <c r="P261" s="14"/>
      <c r="Q261" s="37"/>
    </row>
    <row r="262" spans="6:17" ht="50.1" customHeight="1">
      <c r="F262" s="29"/>
      <c r="G262" s="29"/>
      <c r="H262" s="28"/>
      <c r="I262" s="28"/>
      <c r="O262" s="35"/>
      <c r="P262" s="14"/>
      <c r="Q262" s="37"/>
    </row>
    <row r="263" spans="6:17" ht="50.1" customHeight="1">
      <c r="F263" s="29"/>
      <c r="G263" s="29"/>
      <c r="H263" s="28"/>
      <c r="I263" s="28"/>
      <c r="O263" s="35"/>
      <c r="P263" s="14"/>
      <c r="Q263" s="37"/>
    </row>
    <row r="264" spans="6:17" ht="50.1" customHeight="1">
      <c r="F264" s="29"/>
      <c r="G264" s="29"/>
      <c r="H264" s="28"/>
      <c r="I264" s="28"/>
      <c r="O264" s="35"/>
      <c r="P264" s="14"/>
      <c r="Q264" s="37"/>
    </row>
    <row r="265" spans="6:17" ht="50.1" customHeight="1">
      <c r="F265" s="29"/>
      <c r="G265" s="29"/>
      <c r="H265" s="28"/>
      <c r="I265" s="28"/>
      <c r="O265" s="35"/>
      <c r="P265" s="14"/>
      <c r="Q265" s="37"/>
    </row>
    <row r="266" spans="6:17" ht="50.1" customHeight="1">
      <c r="F266" s="29"/>
      <c r="G266" s="29"/>
      <c r="H266" s="28"/>
      <c r="I266" s="28"/>
      <c r="O266" s="35"/>
      <c r="P266" s="14"/>
      <c r="Q266" s="37"/>
    </row>
    <row r="267" spans="6:17" ht="50.1" customHeight="1">
      <c r="F267" s="29"/>
      <c r="G267" s="29"/>
      <c r="H267" s="28"/>
      <c r="I267" s="28"/>
      <c r="O267" s="35"/>
      <c r="P267" s="14"/>
      <c r="Q267" s="37"/>
    </row>
    <row r="268" spans="6:17" ht="50.1" customHeight="1">
      <c r="F268" s="29"/>
      <c r="G268" s="29"/>
      <c r="H268" s="28"/>
      <c r="I268" s="28"/>
      <c r="O268" s="35"/>
      <c r="P268" s="14"/>
      <c r="Q268" s="37"/>
    </row>
    <row r="269" spans="6:17" ht="50.1" customHeight="1">
      <c r="F269" s="29"/>
      <c r="G269" s="29"/>
      <c r="H269" s="28"/>
      <c r="I269" s="28"/>
      <c r="O269" s="35"/>
      <c r="P269" s="14"/>
      <c r="Q269" s="37"/>
    </row>
    <row r="270" spans="6:17" ht="50.1" customHeight="1">
      <c r="F270" s="29"/>
      <c r="G270" s="29"/>
      <c r="H270" s="28"/>
      <c r="I270" s="28"/>
      <c r="O270" s="35"/>
      <c r="P270" s="14"/>
      <c r="Q270" s="37"/>
    </row>
    <row r="271" spans="6:17" ht="50.1" customHeight="1">
      <c r="F271" s="29"/>
      <c r="G271" s="29"/>
      <c r="H271" s="28"/>
      <c r="I271" s="28"/>
      <c r="O271" s="35"/>
      <c r="P271" s="14"/>
      <c r="Q271" s="37"/>
    </row>
    <row r="272" spans="6:17" ht="50.1" customHeight="1">
      <c r="F272" s="29"/>
      <c r="G272" s="29"/>
      <c r="H272" s="28"/>
      <c r="I272" s="28"/>
      <c r="O272" s="35"/>
      <c r="P272" s="14"/>
      <c r="Q272" s="37"/>
    </row>
    <row r="273" spans="6:17" ht="50.1" customHeight="1">
      <c r="F273" s="29"/>
      <c r="G273" s="29"/>
      <c r="H273" s="28"/>
      <c r="I273" s="28"/>
      <c r="O273" s="35"/>
      <c r="P273" s="14"/>
      <c r="Q273" s="37"/>
    </row>
    <row r="274" spans="6:17" ht="50.1" customHeight="1">
      <c r="F274" s="29"/>
      <c r="G274" s="29"/>
      <c r="H274" s="28"/>
      <c r="I274" s="28"/>
      <c r="O274" s="35"/>
      <c r="P274" s="14"/>
      <c r="Q274" s="37"/>
    </row>
    <row r="275" spans="6:17" ht="50.1" customHeight="1">
      <c r="F275" s="29"/>
      <c r="G275" s="29"/>
      <c r="H275" s="28"/>
      <c r="I275" s="28"/>
      <c r="O275" s="35"/>
      <c r="P275" s="14"/>
      <c r="Q275" s="37"/>
    </row>
    <row r="276" spans="6:17" ht="50.1" customHeight="1">
      <c r="F276" s="29"/>
      <c r="G276" s="29"/>
      <c r="H276" s="28"/>
      <c r="I276" s="28"/>
      <c r="O276" s="35"/>
      <c r="P276" s="14"/>
      <c r="Q276" s="37"/>
    </row>
    <row r="277" spans="6:17" ht="50.1" customHeight="1">
      <c r="F277" s="29"/>
      <c r="G277" s="29"/>
      <c r="H277" s="28"/>
      <c r="I277" s="28"/>
      <c r="O277" s="35"/>
      <c r="P277" s="14"/>
      <c r="Q277" s="37"/>
    </row>
    <row r="278" spans="6:17" ht="50.1" customHeight="1">
      <c r="F278" s="29"/>
      <c r="G278" s="29"/>
      <c r="H278" s="28"/>
      <c r="I278" s="28"/>
      <c r="O278" s="35"/>
      <c r="P278" s="14"/>
      <c r="Q278" s="37"/>
    </row>
    <row r="279" spans="6:17" ht="50.1" customHeight="1">
      <c r="F279" s="29"/>
      <c r="G279" s="29"/>
      <c r="H279" s="28"/>
      <c r="I279" s="28"/>
      <c r="O279" s="35"/>
      <c r="P279" s="14"/>
      <c r="Q279" s="37"/>
    </row>
    <row r="280" spans="6:17" ht="50.1" customHeight="1">
      <c r="F280" s="29"/>
      <c r="G280" s="29"/>
      <c r="H280" s="28"/>
      <c r="I280" s="28"/>
      <c r="O280" s="35"/>
      <c r="P280" s="14"/>
      <c r="Q280" s="37"/>
    </row>
    <row r="281" spans="6:17" ht="50.1" customHeight="1">
      <c r="F281" s="29"/>
      <c r="G281" s="29"/>
      <c r="H281" s="28"/>
      <c r="I281" s="28"/>
      <c r="O281" s="35"/>
      <c r="P281" s="14"/>
      <c r="Q281" s="37"/>
    </row>
    <row r="282" spans="6:17" ht="50.1" customHeight="1">
      <c r="F282" s="29"/>
      <c r="G282" s="29"/>
      <c r="H282" s="28"/>
      <c r="I282" s="28"/>
      <c r="O282" s="35"/>
      <c r="P282" s="14"/>
      <c r="Q282" s="37"/>
    </row>
    <row r="283" spans="6:17" ht="50.1" customHeight="1">
      <c r="F283" s="29"/>
      <c r="G283" s="29"/>
      <c r="H283" s="28"/>
      <c r="I283" s="28"/>
      <c r="O283" s="35"/>
      <c r="P283" s="14"/>
      <c r="Q283" s="37"/>
    </row>
    <row r="284" spans="6:17" ht="50.1" customHeight="1">
      <c r="F284" s="29"/>
      <c r="G284" s="29"/>
      <c r="H284" s="28"/>
      <c r="I284" s="28"/>
      <c r="O284" s="35"/>
      <c r="P284" s="14"/>
      <c r="Q284" s="37"/>
    </row>
    <row r="285" spans="6:17" ht="50.1" customHeight="1">
      <c r="F285" s="29"/>
      <c r="G285" s="29"/>
      <c r="H285" s="28"/>
      <c r="I285" s="28"/>
      <c r="O285" s="35"/>
      <c r="P285" s="14"/>
      <c r="Q285" s="37"/>
    </row>
    <row r="286" spans="6:17" ht="50.1" customHeight="1">
      <c r="F286" s="29"/>
      <c r="G286" s="29"/>
      <c r="H286" s="28"/>
      <c r="I286" s="28"/>
      <c r="O286" s="35"/>
      <c r="P286" s="14"/>
      <c r="Q286" s="37"/>
    </row>
    <row r="287" spans="6:17" ht="50.1" customHeight="1">
      <c r="F287" s="29"/>
      <c r="G287" s="29"/>
      <c r="H287" s="28"/>
      <c r="I287" s="28"/>
      <c r="O287" s="35"/>
      <c r="P287" s="14"/>
      <c r="Q287" s="37"/>
    </row>
    <row r="288" spans="6:17" ht="50.1" customHeight="1">
      <c r="F288" s="29"/>
      <c r="G288" s="29"/>
      <c r="H288" s="28"/>
      <c r="I288" s="28"/>
      <c r="O288" s="35"/>
      <c r="P288" s="14"/>
      <c r="Q288" s="37"/>
    </row>
    <row r="289" spans="6:17" ht="50.1" customHeight="1">
      <c r="F289" s="29"/>
      <c r="G289" s="29"/>
      <c r="H289" s="28"/>
      <c r="I289" s="28"/>
      <c r="O289" s="35"/>
      <c r="P289" s="14"/>
      <c r="Q289" s="37"/>
    </row>
    <row r="290" spans="6:17" ht="50.1" customHeight="1">
      <c r="F290" s="29"/>
      <c r="G290" s="29"/>
      <c r="H290" s="28"/>
      <c r="I290" s="28"/>
      <c r="O290" s="35"/>
      <c r="P290" s="14"/>
      <c r="Q290" s="37"/>
    </row>
    <row r="291" spans="6:17" ht="50.1" customHeight="1">
      <c r="F291" s="29"/>
      <c r="G291" s="29"/>
      <c r="H291" s="28"/>
      <c r="I291" s="28"/>
      <c r="O291" s="35"/>
      <c r="P291" s="14"/>
      <c r="Q291" s="37"/>
    </row>
    <row r="292" spans="6:17" ht="50.1" customHeight="1">
      <c r="F292" s="29"/>
      <c r="G292" s="29"/>
      <c r="H292" s="28"/>
      <c r="I292" s="28"/>
      <c r="O292" s="35"/>
      <c r="P292" s="14"/>
      <c r="Q292" s="37"/>
    </row>
    <row r="293" spans="6:17" ht="50.1" customHeight="1">
      <c r="F293" s="29"/>
      <c r="G293" s="29"/>
      <c r="H293" s="28"/>
      <c r="I293" s="28"/>
      <c r="O293" s="35"/>
      <c r="P293" s="14"/>
      <c r="Q293" s="37"/>
    </row>
    <row r="294" spans="6:17" ht="50.1" customHeight="1">
      <c r="F294" s="29"/>
      <c r="G294" s="29"/>
      <c r="H294" s="28"/>
      <c r="I294" s="28"/>
      <c r="O294" s="35"/>
      <c r="P294" s="14"/>
      <c r="Q294" s="37"/>
    </row>
    <row r="295" spans="6:17" ht="50.1" customHeight="1">
      <c r="F295" s="29"/>
      <c r="G295" s="29"/>
      <c r="H295" s="28"/>
      <c r="I295" s="28"/>
      <c r="O295" s="35"/>
      <c r="P295" s="14"/>
      <c r="Q295" s="37"/>
    </row>
    <row r="296" spans="6:17" ht="50.1" customHeight="1">
      <c r="F296" s="29"/>
      <c r="G296" s="29"/>
      <c r="H296" s="28"/>
      <c r="I296" s="28"/>
      <c r="O296" s="35"/>
      <c r="P296" s="14"/>
      <c r="Q296" s="37"/>
    </row>
    <row r="297" spans="6:17" ht="50.1" customHeight="1">
      <c r="F297" s="29"/>
      <c r="G297" s="29"/>
      <c r="H297" s="28"/>
      <c r="I297" s="28"/>
      <c r="O297" s="35"/>
      <c r="P297" s="14"/>
      <c r="Q297" s="37"/>
    </row>
    <row r="298" spans="6:17" ht="50.1" customHeight="1">
      <c r="F298" s="29"/>
      <c r="G298" s="29"/>
      <c r="H298" s="28"/>
      <c r="I298" s="28"/>
      <c r="O298" s="35"/>
      <c r="P298" s="14"/>
      <c r="Q298" s="37"/>
    </row>
    <row r="299" spans="6:17" ht="50.1" customHeight="1">
      <c r="F299" s="29"/>
      <c r="G299" s="29"/>
      <c r="H299" s="28"/>
      <c r="I299" s="28"/>
      <c r="O299" s="35"/>
      <c r="P299" s="14"/>
      <c r="Q299" s="37"/>
    </row>
    <row r="300" spans="6:17" ht="50.1" customHeight="1">
      <c r="F300" s="29"/>
      <c r="G300" s="29"/>
      <c r="H300" s="28"/>
      <c r="I300" s="28"/>
      <c r="O300" s="35"/>
      <c r="P300" s="14"/>
      <c r="Q300" s="37"/>
    </row>
    <row r="301" spans="6:17" ht="50.1" customHeight="1">
      <c r="F301" s="29"/>
      <c r="G301" s="29"/>
      <c r="H301" s="28"/>
      <c r="I301" s="28"/>
      <c r="O301" s="35"/>
      <c r="P301" s="14"/>
      <c r="Q301" s="37"/>
    </row>
    <row r="302" spans="6:17" ht="50.1" customHeight="1">
      <c r="F302" s="29"/>
      <c r="G302" s="29"/>
      <c r="H302" s="28"/>
      <c r="I302" s="28"/>
      <c r="O302" s="35"/>
      <c r="P302" s="14"/>
      <c r="Q302" s="37"/>
    </row>
    <row r="303" spans="6:17" ht="50.1" customHeight="1">
      <c r="F303" s="29"/>
      <c r="G303" s="29"/>
      <c r="H303" s="28"/>
      <c r="I303" s="28"/>
      <c r="O303" s="35"/>
      <c r="P303" s="14"/>
      <c r="Q303" s="37"/>
    </row>
    <row r="304" spans="6:17" ht="50.1" customHeight="1">
      <c r="F304" s="29"/>
      <c r="G304" s="29"/>
      <c r="H304" s="28"/>
      <c r="I304" s="28"/>
      <c r="O304" s="35"/>
      <c r="P304" s="14"/>
      <c r="Q304" s="37"/>
    </row>
    <row r="305" spans="6:17" ht="50.1" customHeight="1">
      <c r="F305" s="29"/>
      <c r="G305" s="29"/>
      <c r="H305" s="28"/>
      <c r="I305" s="28"/>
      <c r="O305" s="35"/>
      <c r="P305" s="14"/>
      <c r="Q305" s="37"/>
    </row>
    <row r="306" spans="6:17" ht="50.1" customHeight="1">
      <c r="F306" s="29"/>
      <c r="G306" s="29"/>
      <c r="H306" s="28"/>
      <c r="I306" s="28"/>
      <c r="O306" s="35"/>
      <c r="P306" s="14"/>
      <c r="Q306" s="37"/>
    </row>
    <row r="307" spans="6:17" ht="50.1" customHeight="1">
      <c r="F307" s="29"/>
      <c r="G307" s="29"/>
      <c r="H307" s="28"/>
      <c r="I307" s="28"/>
      <c r="O307" s="35"/>
      <c r="P307" s="14"/>
      <c r="Q307" s="37"/>
    </row>
    <row r="308" spans="6:17" ht="50.1" customHeight="1">
      <c r="F308" s="29"/>
      <c r="G308" s="29"/>
      <c r="H308" s="28"/>
      <c r="I308" s="28"/>
      <c r="O308" s="35"/>
      <c r="P308" s="14"/>
      <c r="Q308" s="37"/>
    </row>
    <row r="309" spans="6:17" ht="50.1" customHeight="1">
      <c r="F309" s="29"/>
      <c r="G309" s="29"/>
      <c r="H309" s="28"/>
      <c r="I309" s="28"/>
      <c r="O309" s="35"/>
      <c r="P309" s="14"/>
      <c r="Q309" s="37"/>
    </row>
    <row r="310" spans="6:17" ht="50.1" customHeight="1">
      <c r="F310" s="29"/>
      <c r="G310" s="29"/>
      <c r="H310" s="28"/>
      <c r="I310" s="28"/>
      <c r="O310" s="35"/>
      <c r="P310" s="14"/>
      <c r="Q310" s="37"/>
    </row>
    <row r="311" spans="6:17" ht="50.1" customHeight="1">
      <c r="F311" s="29"/>
      <c r="G311" s="29"/>
      <c r="H311" s="28"/>
      <c r="I311" s="28"/>
      <c r="O311" s="35"/>
      <c r="P311" s="14"/>
      <c r="Q311" s="37"/>
    </row>
    <row r="312" spans="6:17" ht="50.1" customHeight="1">
      <c r="F312" s="29"/>
      <c r="G312" s="29"/>
      <c r="H312" s="28"/>
      <c r="I312" s="28"/>
      <c r="O312" s="35"/>
      <c r="P312" s="14"/>
      <c r="Q312" s="37"/>
    </row>
    <row r="313" spans="6:17" ht="50.1" customHeight="1">
      <c r="F313" s="29"/>
      <c r="G313" s="29"/>
      <c r="H313" s="28"/>
      <c r="I313" s="28"/>
      <c r="O313" s="35"/>
      <c r="P313" s="14"/>
      <c r="Q313" s="37"/>
    </row>
    <row r="314" spans="6:17" ht="50.1" customHeight="1">
      <c r="F314" s="29"/>
      <c r="G314" s="29"/>
      <c r="H314" s="28"/>
      <c r="I314" s="28"/>
      <c r="O314" s="35"/>
      <c r="P314" s="14"/>
      <c r="Q314" s="37"/>
    </row>
    <row r="315" spans="6:17" ht="50.1" customHeight="1">
      <c r="F315" s="29"/>
      <c r="G315" s="29"/>
      <c r="H315" s="28"/>
      <c r="I315" s="28"/>
      <c r="O315" s="35"/>
      <c r="P315" s="14"/>
      <c r="Q315" s="37"/>
    </row>
    <row r="316" spans="6:17" ht="50.1" customHeight="1">
      <c r="F316" s="29"/>
      <c r="G316" s="29"/>
      <c r="H316" s="28"/>
      <c r="I316" s="28"/>
      <c r="O316" s="35"/>
      <c r="P316" s="14"/>
      <c r="Q316" s="37"/>
    </row>
    <row r="317" spans="6:17" ht="50.1" customHeight="1">
      <c r="F317" s="29"/>
      <c r="G317" s="29"/>
      <c r="H317" s="28"/>
      <c r="I317" s="28"/>
      <c r="O317" s="35"/>
      <c r="P317" s="14"/>
      <c r="Q317" s="37"/>
    </row>
    <row r="318" spans="6:17" ht="50.1" customHeight="1">
      <c r="F318" s="29"/>
      <c r="G318" s="29"/>
      <c r="H318" s="28"/>
      <c r="I318" s="28"/>
      <c r="O318" s="35"/>
      <c r="P318" s="14"/>
      <c r="Q318" s="37"/>
    </row>
    <row r="319" spans="6:17" ht="50.1" customHeight="1">
      <c r="F319" s="29"/>
      <c r="G319" s="29"/>
      <c r="H319" s="28"/>
      <c r="I319" s="28"/>
      <c r="O319" s="35"/>
      <c r="P319" s="14"/>
      <c r="Q319" s="37"/>
    </row>
    <row r="320" spans="6:17" ht="50.1" customHeight="1">
      <c r="F320" s="29"/>
      <c r="G320" s="29"/>
      <c r="H320" s="28"/>
      <c r="I320" s="28"/>
      <c r="O320" s="35"/>
      <c r="P320" s="14"/>
      <c r="Q320" s="37"/>
    </row>
    <row r="321" spans="6:17" ht="50.1" customHeight="1">
      <c r="F321" s="29"/>
      <c r="G321" s="29"/>
      <c r="H321" s="28"/>
      <c r="I321" s="28"/>
      <c r="O321" s="35"/>
      <c r="P321" s="14"/>
      <c r="Q321" s="37"/>
    </row>
    <row r="322" spans="6:17" ht="50.1" customHeight="1">
      <c r="F322" s="29"/>
      <c r="G322" s="29"/>
      <c r="H322" s="28"/>
      <c r="I322" s="28"/>
      <c r="O322" s="35"/>
      <c r="P322" s="14"/>
      <c r="Q322" s="37"/>
    </row>
    <row r="323" spans="6:17" ht="50.1" customHeight="1">
      <c r="F323" s="29"/>
      <c r="G323" s="29"/>
      <c r="H323" s="28"/>
      <c r="I323" s="28"/>
      <c r="O323" s="35"/>
      <c r="P323" s="14"/>
      <c r="Q323" s="37"/>
    </row>
    <row r="324" spans="6:17" ht="50.1" customHeight="1">
      <c r="F324" s="29"/>
      <c r="G324" s="29"/>
      <c r="H324" s="28"/>
      <c r="I324" s="28"/>
      <c r="O324" s="35"/>
      <c r="P324" s="14"/>
      <c r="Q324" s="37"/>
    </row>
    <row r="325" spans="6:17" ht="50.1" customHeight="1">
      <c r="F325" s="29"/>
      <c r="G325" s="29"/>
      <c r="H325" s="28"/>
      <c r="I325" s="28"/>
      <c r="O325" s="35"/>
      <c r="P325" s="14"/>
      <c r="Q325" s="37"/>
    </row>
    <row r="326" spans="6:17" ht="50.1" customHeight="1">
      <c r="F326" s="29"/>
      <c r="G326" s="29"/>
      <c r="H326" s="28"/>
      <c r="I326" s="28"/>
      <c r="O326" s="35"/>
      <c r="P326" s="14"/>
      <c r="Q326" s="37"/>
    </row>
    <row r="327" spans="6:17" ht="50.1" customHeight="1">
      <c r="F327" s="29"/>
      <c r="G327" s="29"/>
      <c r="H327" s="28"/>
      <c r="I327" s="28"/>
      <c r="O327" s="35"/>
      <c r="P327" s="14"/>
      <c r="Q327" s="37"/>
    </row>
    <row r="328" spans="6:17" ht="50.1" customHeight="1">
      <c r="F328" s="29"/>
      <c r="G328" s="29"/>
      <c r="H328" s="28"/>
      <c r="I328" s="28"/>
      <c r="O328" s="35"/>
      <c r="P328" s="14"/>
      <c r="Q328" s="37"/>
    </row>
    <row r="329" spans="6:17" ht="50.1" customHeight="1">
      <c r="F329" s="29"/>
      <c r="G329" s="29"/>
      <c r="H329" s="28"/>
      <c r="I329" s="28"/>
      <c r="O329" s="35"/>
      <c r="P329" s="14"/>
      <c r="Q329" s="37"/>
    </row>
    <row r="330" spans="6:17" ht="50.1" customHeight="1">
      <c r="F330" s="29"/>
      <c r="G330" s="29"/>
      <c r="H330" s="28"/>
      <c r="I330" s="28"/>
      <c r="O330" s="35"/>
      <c r="P330" s="14"/>
      <c r="Q330" s="37"/>
    </row>
    <row r="331" spans="6:17" ht="50.1" customHeight="1">
      <c r="F331" s="29"/>
      <c r="G331" s="29"/>
      <c r="H331" s="28"/>
      <c r="I331" s="28"/>
      <c r="O331" s="35"/>
      <c r="P331" s="14"/>
      <c r="Q331" s="37"/>
    </row>
    <row r="332" spans="6:17" ht="50.1" customHeight="1">
      <c r="F332" s="29"/>
      <c r="G332" s="29"/>
      <c r="H332" s="28"/>
      <c r="I332" s="28"/>
      <c r="O332" s="35"/>
      <c r="P332" s="14"/>
      <c r="Q332" s="37"/>
    </row>
    <row r="333" spans="6:17" ht="50.1" customHeight="1">
      <c r="F333" s="29"/>
      <c r="G333" s="29"/>
      <c r="H333" s="28"/>
      <c r="I333" s="28"/>
      <c r="O333" s="35"/>
      <c r="P333" s="14"/>
      <c r="Q333" s="37"/>
    </row>
    <row r="334" spans="6:17" ht="50.1" customHeight="1">
      <c r="F334" s="29"/>
      <c r="G334" s="29"/>
      <c r="H334" s="28"/>
      <c r="I334" s="28"/>
      <c r="O334" s="35"/>
      <c r="P334" s="14"/>
      <c r="Q334" s="37"/>
    </row>
    <row r="335" spans="6:17" ht="50.1" customHeight="1">
      <c r="F335" s="29"/>
      <c r="G335" s="29"/>
      <c r="H335" s="28"/>
      <c r="I335" s="28"/>
      <c r="O335" s="35"/>
      <c r="P335" s="14"/>
      <c r="Q335" s="37"/>
    </row>
    <row r="336" spans="6:17" ht="50.1" customHeight="1">
      <c r="F336" s="29"/>
      <c r="G336" s="29"/>
      <c r="H336" s="28"/>
      <c r="I336" s="28"/>
      <c r="O336" s="35"/>
      <c r="P336" s="14"/>
      <c r="Q336" s="37"/>
    </row>
    <row r="337" spans="6:17" ht="50.1" customHeight="1">
      <c r="F337" s="29"/>
      <c r="G337" s="29"/>
      <c r="H337" s="28"/>
      <c r="I337" s="28"/>
      <c r="O337" s="35"/>
      <c r="P337" s="14"/>
      <c r="Q337" s="37"/>
    </row>
    <row r="338" spans="6:17" ht="50.1" customHeight="1">
      <c r="F338" s="29"/>
      <c r="G338" s="29"/>
      <c r="H338" s="28"/>
      <c r="I338" s="28"/>
      <c r="O338" s="35"/>
      <c r="P338" s="14"/>
      <c r="Q338" s="37"/>
    </row>
    <row r="339" spans="6:17" ht="50.1" customHeight="1">
      <c r="F339" s="29"/>
      <c r="G339" s="29"/>
      <c r="H339" s="28"/>
      <c r="I339" s="28"/>
      <c r="O339" s="35"/>
      <c r="P339" s="14"/>
      <c r="Q339" s="37"/>
    </row>
    <row r="340" spans="6:17" ht="50.1" customHeight="1">
      <c r="F340" s="29"/>
      <c r="G340" s="29"/>
      <c r="H340" s="28"/>
      <c r="I340" s="28"/>
      <c r="O340" s="35"/>
      <c r="P340" s="14"/>
      <c r="Q340" s="37"/>
    </row>
    <row r="341" spans="6:17" ht="50.1" customHeight="1">
      <c r="F341" s="29"/>
      <c r="G341" s="29"/>
      <c r="H341" s="28"/>
      <c r="I341" s="28"/>
      <c r="O341" s="35"/>
      <c r="P341" s="14"/>
      <c r="Q341" s="37"/>
    </row>
    <row r="342" spans="6:17" ht="50.1" customHeight="1">
      <c r="F342" s="29"/>
      <c r="G342" s="29"/>
      <c r="H342" s="28"/>
      <c r="I342" s="28"/>
      <c r="O342" s="35"/>
      <c r="P342" s="14"/>
      <c r="Q342" s="37"/>
    </row>
    <row r="343" spans="6:17" ht="50.1" customHeight="1">
      <c r="F343" s="29"/>
      <c r="G343" s="29"/>
      <c r="H343" s="28"/>
      <c r="I343" s="28"/>
      <c r="O343" s="35"/>
      <c r="P343" s="14"/>
      <c r="Q343" s="37"/>
    </row>
    <row r="344" spans="6:17" ht="50.1" customHeight="1">
      <c r="F344" s="29"/>
      <c r="G344" s="29"/>
      <c r="H344" s="28"/>
      <c r="I344" s="28"/>
      <c r="O344" s="35"/>
      <c r="P344" s="14"/>
      <c r="Q344" s="37"/>
    </row>
    <row r="345" spans="6:17" ht="50.1" customHeight="1">
      <c r="F345" s="29"/>
      <c r="G345" s="29"/>
      <c r="H345" s="28"/>
      <c r="I345" s="28"/>
      <c r="O345" s="35"/>
      <c r="P345" s="14"/>
      <c r="Q345" s="37"/>
    </row>
    <row r="346" spans="6:17" ht="50.1" customHeight="1">
      <c r="F346" s="29"/>
      <c r="G346" s="29"/>
      <c r="H346" s="28"/>
      <c r="I346" s="28"/>
      <c r="O346" s="35"/>
      <c r="P346" s="14"/>
      <c r="Q346" s="37"/>
    </row>
    <row r="347" spans="6:17" ht="50.1" customHeight="1">
      <c r="F347" s="29"/>
      <c r="G347" s="29"/>
      <c r="H347" s="28"/>
      <c r="I347" s="28"/>
      <c r="O347" s="35"/>
      <c r="P347" s="14"/>
      <c r="Q347" s="37"/>
    </row>
    <row r="348" spans="6:17" ht="50.1" customHeight="1">
      <c r="F348" s="29"/>
      <c r="G348" s="29"/>
      <c r="H348" s="28"/>
      <c r="I348" s="28"/>
      <c r="O348" s="35"/>
      <c r="P348" s="14"/>
      <c r="Q348" s="37"/>
    </row>
    <row r="349" spans="6:17" ht="50.1" customHeight="1">
      <c r="F349" s="29"/>
      <c r="G349" s="29"/>
      <c r="H349" s="28"/>
      <c r="I349" s="28"/>
      <c r="O349" s="35"/>
      <c r="P349" s="14"/>
      <c r="Q349" s="37"/>
    </row>
    <row r="350" spans="6:17" ht="50.1" customHeight="1">
      <c r="F350" s="29"/>
      <c r="G350" s="29"/>
      <c r="H350" s="28"/>
      <c r="I350" s="28"/>
      <c r="O350" s="35"/>
      <c r="P350" s="14"/>
      <c r="Q350" s="37"/>
    </row>
    <row r="351" spans="6:17" ht="50.1" customHeight="1">
      <c r="F351" s="29"/>
      <c r="G351" s="29"/>
      <c r="H351" s="28"/>
      <c r="I351" s="28"/>
      <c r="O351" s="35"/>
      <c r="P351" s="14"/>
      <c r="Q351" s="37"/>
    </row>
    <row r="352" spans="6:17" ht="50.1" customHeight="1">
      <c r="F352" s="29"/>
      <c r="G352" s="29"/>
      <c r="H352" s="28"/>
      <c r="I352" s="28"/>
      <c r="O352" s="35"/>
      <c r="P352" s="14"/>
      <c r="Q352" s="37"/>
    </row>
    <row r="353" spans="6:17" ht="50.1" customHeight="1">
      <c r="F353" s="29"/>
      <c r="G353" s="29"/>
      <c r="H353" s="28"/>
      <c r="I353" s="28"/>
      <c r="O353" s="35"/>
      <c r="P353" s="14"/>
      <c r="Q353" s="37"/>
    </row>
    <row r="354" spans="6:17" ht="50.1" customHeight="1">
      <c r="F354" s="29"/>
      <c r="G354" s="29"/>
      <c r="H354" s="28"/>
      <c r="I354" s="28"/>
      <c r="O354" s="35"/>
      <c r="P354" s="14"/>
      <c r="Q354" s="37"/>
    </row>
    <row r="355" spans="6:17" ht="50.1" customHeight="1">
      <c r="F355" s="29"/>
      <c r="G355" s="29"/>
      <c r="H355" s="28"/>
      <c r="I355" s="28"/>
      <c r="O355" s="35"/>
      <c r="P355" s="14"/>
      <c r="Q355" s="37"/>
    </row>
    <row r="356" spans="6:17" ht="50.1" customHeight="1">
      <c r="F356" s="29"/>
      <c r="G356" s="29"/>
      <c r="H356" s="28"/>
      <c r="I356" s="28"/>
      <c r="O356" s="35"/>
      <c r="P356" s="14"/>
      <c r="Q356" s="37"/>
    </row>
    <row r="357" spans="6:17" ht="50.1" customHeight="1">
      <c r="F357" s="29"/>
      <c r="G357" s="29"/>
      <c r="H357" s="28"/>
      <c r="I357" s="28"/>
      <c r="O357" s="35"/>
      <c r="P357" s="14"/>
      <c r="Q357" s="37"/>
    </row>
    <row r="358" spans="6:17" ht="50.1" customHeight="1">
      <c r="F358" s="29"/>
      <c r="G358" s="29"/>
      <c r="H358" s="28"/>
      <c r="I358" s="28"/>
      <c r="O358" s="35"/>
      <c r="P358" s="14"/>
      <c r="Q358" s="37"/>
    </row>
    <row r="359" spans="6:17" ht="50.1" customHeight="1">
      <c r="F359" s="29"/>
      <c r="G359" s="29"/>
      <c r="H359" s="28"/>
      <c r="I359" s="28"/>
      <c r="O359" s="35"/>
      <c r="P359" s="14"/>
      <c r="Q359" s="37"/>
    </row>
    <row r="360" spans="6:17" ht="50.1" customHeight="1">
      <c r="F360" s="29"/>
      <c r="G360" s="29"/>
      <c r="H360" s="28"/>
      <c r="I360" s="28"/>
      <c r="O360" s="35"/>
      <c r="P360" s="14"/>
      <c r="Q360" s="37"/>
    </row>
    <row r="361" spans="6:17" ht="50.1" customHeight="1">
      <c r="F361" s="29"/>
      <c r="G361" s="29"/>
      <c r="H361" s="28"/>
      <c r="I361" s="28"/>
      <c r="O361" s="35"/>
      <c r="P361" s="14"/>
      <c r="Q361" s="37"/>
    </row>
    <row r="362" spans="6:17" ht="50.1" customHeight="1">
      <c r="F362" s="29"/>
      <c r="G362" s="29"/>
      <c r="H362" s="28"/>
      <c r="I362" s="28"/>
      <c r="O362" s="35"/>
      <c r="P362" s="14"/>
      <c r="Q362" s="37"/>
    </row>
    <row r="363" spans="6:17" ht="50.1" customHeight="1">
      <c r="F363" s="29"/>
      <c r="G363" s="29"/>
      <c r="H363" s="28"/>
      <c r="I363" s="28"/>
      <c r="O363" s="35"/>
      <c r="P363" s="14"/>
      <c r="Q363" s="37"/>
    </row>
    <row r="364" spans="6:17" ht="50.1" customHeight="1">
      <c r="F364" s="29"/>
      <c r="G364" s="29"/>
      <c r="H364" s="28"/>
      <c r="I364" s="28"/>
      <c r="O364" s="35"/>
      <c r="P364" s="14"/>
      <c r="Q364" s="37"/>
    </row>
    <row r="365" spans="6:17" ht="50.1" customHeight="1">
      <c r="F365" s="29"/>
      <c r="G365" s="29"/>
      <c r="H365" s="28"/>
      <c r="I365" s="28"/>
      <c r="O365" s="35"/>
      <c r="P365" s="14"/>
      <c r="Q365" s="37"/>
    </row>
    <row r="366" spans="6:17" ht="50.1" customHeight="1">
      <c r="F366" s="29"/>
      <c r="G366" s="29"/>
      <c r="H366" s="28"/>
      <c r="I366" s="28"/>
      <c r="O366" s="35"/>
      <c r="P366" s="14"/>
      <c r="Q366" s="37"/>
    </row>
    <row r="367" spans="6:17" ht="50.1" customHeight="1">
      <c r="F367" s="29"/>
      <c r="G367" s="29"/>
      <c r="H367" s="28"/>
      <c r="I367" s="28"/>
      <c r="O367" s="35"/>
      <c r="P367" s="14"/>
      <c r="Q367" s="37"/>
    </row>
    <row r="368" spans="6:17" ht="50.1" customHeight="1">
      <c r="F368" s="29"/>
      <c r="G368" s="29"/>
      <c r="H368" s="28"/>
      <c r="I368" s="28"/>
      <c r="O368" s="35"/>
      <c r="P368" s="14"/>
      <c r="Q368" s="37"/>
    </row>
    <row r="369" spans="6:17" ht="50.1" customHeight="1">
      <c r="F369" s="29"/>
      <c r="G369" s="29"/>
      <c r="H369" s="28"/>
      <c r="I369" s="28"/>
      <c r="O369" s="35"/>
      <c r="P369" s="14"/>
      <c r="Q369" s="37"/>
    </row>
    <row r="370" spans="6:17" ht="50.1" customHeight="1">
      <c r="F370" s="29"/>
      <c r="G370" s="29"/>
      <c r="H370" s="28"/>
      <c r="I370" s="28"/>
      <c r="O370" s="35"/>
      <c r="P370" s="14"/>
      <c r="Q370" s="37"/>
    </row>
    <row r="371" spans="6:17" ht="50.1" customHeight="1">
      <c r="F371" s="29"/>
      <c r="G371" s="29"/>
      <c r="H371" s="28"/>
      <c r="I371" s="28"/>
      <c r="O371" s="35"/>
      <c r="P371" s="14"/>
      <c r="Q371" s="37"/>
    </row>
    <row r="372" spans="6:17" ht="50.1" customHeight="1">
      <c r="F372" s="29"/>
      <c r="G372" s="29"/>
      <c r="H372" s="28"/>
      <c r="I372" s="28"/>
      <c r="O372" s="35"/>
      <c r="P372" s="14"/>
      <c r="Q372" s="37"/>
    </row>
    <row r="373" spans="6:17" ht="50.1" customHeight="1">
      <c r="F373" s="29"/>
      <c r="G373" s="29"/>
      <c r="H373" s="28"/>
      <c r="I373" s="28"/>
      <c r="O373" s="35"/>
      <c r="P373" s="14"/>
      <c r="Q373" s="37"/>
    </row>
    <row r="374" spans="6:17" ht="50.1" customHeight="1">
      <c r="F374" s="29"/>
      <c r="G374" s="29"/>
      <c r="H374" s="28"/>
      <c r="I374" s="28"/>
      <c r="O374" s="35"/>
      <c r="P374" s="14"/>
      <c r="Q374" s="37"/>
    </row>
    <row r="375" spans="6:17" ht="50.1" customHeight="1">
      <c r="F375" s="29"/>
      <c r="G375" s="29"/>
      <c r="H375" s="28"/>
      <c r="I375" s="28"/>
      <c r="O375" s="35"/>
      <c r="P375" s="14"/>
      <c r="Q375" s="37"/>
    </row>
    <row r="376" spans="6:17" ht="50.1" customHeight="1">
      <c r="F376" s="29"/>
      <c r="G376" s="29"/>
      <c r="H376" s="28"/>
      <c r="I376" s="28"/>
      <c r="O376" s="35"/>
      <c r="P376" s="14"/>
      <c r="Q376" s="37"/>
    </row>
    <row r="377" spans="6:17" ht="50.1" customHeight="1">
      <c r="F377" s="29"/>
      <c r="G377" s="29"/>
      <c r="H377" s="28"/>
      <c r="I377" s="28"/>
      <c r="O377" s="35"/>
      <c r="P377" s="14"/>
      <c r="Q377" s="37"/>
    </row>
    <row r="378" spans="6:17" ht="50.1" customHeight="1">
      <c r="F378" s="29"/>
      <c r="G378" s="29"/>
      <c r="H378" s="28"/>
      <c r="I378" s="28"/>
      <c r="O378" s="35"/>
      <c r="P378" s="14"/>
      <c r="Q378" s="37"/>
    </row>
    <row r="379" spans="6:17" ht="50.1" customHeight="1">
      <c r="F379" s="29"/>
      <c r="G379" s="29"/>
      <c r="H379" s="28"/>
      <c r="I379" s="28"/>
      <c r="O379" s="35"/>
      <c r="P379" s="14"/>
      <c r="Q379" s="37"/>
    </row>
    <row r="380" spans="6:17" ht="50.1" customHeight="1">
      <c r="F380" s="29"/>
      <c r="G380" s="29"/>
      <c r="H380" s="28"/>
      <c r="I380" s="28"/>
      <c r="O380" s="35"/>
      <c r="P380" s="14"/>
      <c r="Q380" s="37"/>
    </row>
    <row r="381" spans="6:17" ht="50.1" customHeight="1">
      <c r="F381" s="29"/>
      <c r="G381" s="29"/>
      <c r="H381" s="28"/>
      <c r="I381" s="28"/>
      <c r="O381" s="35"/>
      <c r="P381" s="14"/>
      <c r="Q381" s="37"/>
    </row>
    <row r="382" spans="6:17" ht="50.1" customHeight="1">
      <c r="F382" s="29"/>
      <c r="G382" s="29"/>
      <c r="H382" s="28"/>
      <c r="I382" s="28"/>
      <c r="O382" s="35"/>
      <c r="P382" s="14"/>
      <c r="Q382" s="37"/>
    </row>
    <row r="383" spans="6:17" ht="50.1" customHeight="1">
      <c r="F383" s="29"/>
      <c r="G383" s="29"/>
      <c r="H383" s="28"/>
      <c r="I383" s="28"/>
      <c r="O383" s="35"/>
      <c r="P383" s="14"/>
      <c r="Q383" s="37"/>
    </row>
    <row r="384" spans="6:17" ht="50.1" customHeight="1">
      <c r="F384" s="29"/>
      <c r="G384" s="29"/>
      <c r="H384" s="28"/>
      <c r="I384" s="28"/>
      <c r="O384" s="35"/>
      <c r="P384" s="14"/>
      <c r="Q384" s="37"/>
    </row>
    <row r="385" spans="6:17" ht="50.1" customHeight="1">
      <c r="F385" s="29"/>
      <c r="G385" s="29"/>
      <c r="H385" s="28"/>
      <c r="I385" s="28"/>
      <c r="O385" s="35"/>
      <c r="P385" s="14"/>
      <c r="Q385" s="37"/>
    </row>
    <row r="386" spans="6:17" ht="50.1" customHeight="1">
      <c r="F386" s="29"/>
      <c r="G386" s="29"/>
      <c r="H386" s="28"/>
      <c r="I386" s="28"/>
      <c r="O386" s="35"/>
      <c r="P386" s="14"/>
      <c r="Q386" s="37"/>
    </row>
    <row r="387" spans="6:17" ht="50.1" customHeight="1">
      <c r="F387" s="29"/>
      <c r="G387" s="29"/>
      <c r="H387" s="28"/>
      <c r="I387" s="28"/>
      <c r="O387" s="35"/>
      <c r="P387" s="14"/>
      <c r="Q387" s="37"/>
    </row>
    <row r="388" spans="6:17" ht="50.1" customHeight="1">
      <c r="F388" s="29"/>
      <c r="G388" s="29"/>
      <c r="H388" s="28"/>
      <c r="I388" s="28"/>
      <c r="O388" s="35"/>
      <c r="P388" s="14"/>
      <c r="Q388" s="37"/>
    </row>
    <row r="389" spans="6:17" ht="50.1" customHeight="1">
      <c r="F389" s="29"/>
      <c r="G389" s="29"/>
      <c r="H389" s="28"/>
      <c r="I389" s="28"/>
      <c r="O389" s="35"/>
      <c r="P389" s="14"/>
      <c r="Q389" s="37"/>
    </row>
    <row r="390" spans="6:17" ht="50.1" customHeight="1">
      <c r="F390" s="29"/>
      <c r="G390" s="29"/>
      <c r="H390" s="28"/>
      <c r="I390" s="28"/>
      <c r="O390" s="35"/>
      <c r="P390" s="14"/>
      <c r="Q390" s="37"/>
    </row>
    <row r="391" spans="6:17" ht="50.1" customHeight="1">
      <c r="F391" s="29"/>
      <c r="G391" s="29"/>
      <c r="H391" s="28"/>
      <c r="I391" s="28"/>
      <c r="O391" s="35"/>
      <c r="P391" s="14"/>
      <c r="Q391" s="37"/>
    </row>
    <row r="392" spans="6:17" ht="50.1" customHeight="1">
      <c r="F392" s="29"/>
      <c r="G392" s="29"/>
      <c r="H392" s="28"/>
      <c r="I392" s="28"/>
      <c r="O392" s="35"/>
      <c r="P392" s="14"/>
      <c r="Q392" s="37"/>
    </row>
    <row r="393" spans="6:17" ht="50.1" customHeight="1">
      <c r="F393" s="29"/>
      <c r="G393" s="29"/>
      <c r="H393" s="28"/>
      <c r="I393" s="28"/>
      <c r="O393" s="35"/>
      <c r="P393" s="14"/>
      <c r="Q393" s="37"/>
    </row>
    <row r="394" spans="6:17" ht="50.1" customHeight="1">
      <c r="F394" s="29"/>
      <c r="G394" s="29"/>
      <c r="H394" s="28"/>
      <c r="I394" s="28"/>
      <c r="O394" s="35"/>
      <c r="P394" s="14"/>
      <c r="Q394" s="37"/>
    </row>
    <row r="395" spans="6:17" ht="50.1" customHeight="1">
      <c r="F395" s="29"/>
      <c r="G395" s="29"/>
      <c r="H395" s="28"/>
      <c r="I395" s="28"/>
      <c r="O395" s="35"/>
      <c r="P395" s="14"/>
      <c r="Q395" s="37"/>
    </row>
    <row r="396" spans="6:17" ht="50.1" customHeight="1">
      <c r="F396" s="29"/>
      <c r="G396" s="29"/>
      <c r="H396" s="28"/>
      <c r="I396" s="28"/>
      <c r="O396" s="35"/>
      <c r="P396" s="14"/>
      <c r="Q396" s="37"/>
    </row>
    <row r="397" spans="6:17" ht="50.1" customHeight="1">
      <c r="F397" s="29"/>
      <c r="G397" s="29"/>
      <c r="H397" s="28"/>
      <c r="I397" s="28"/>
      <c r="O397" s="35"/>
      <c r="P397" s="14"/>
      <c r="Q397" s="37"/>
    </row>
    <row r="398" spans="6:17" ht="50.1" customHeight="1">
      <c r="F398" s="29"/>
      <c r="G398" s="29"/>
      <c r="H398" s="28"/>
      <c r="I398" s="28"/>
      <c r="O398" s="35"/>
      <c r="P398" s="14"/>
      <c r="Q398" s="37"/>
    </row>
    <row r="399" spans="6:17" ht="50.1" customHeight="1">
      <c r="F399" s="29"/>
      <c r="G399" s="29"/>
      <c r="H399" s="28"/>
      <c r="I399" s="28"/>
      <c r="O399" s="35"/>
      <c r="P399" s="14"/>
      <c r="Q399" s="37"/>
    </row>
    <row r="400" spans="6:17" ht="50.1" customHeight="1">
      <c r="F400" s="29"/>
      <c r="G400" s="29"/>
      <c r="H400" s="28"/>
      <c r="I400" s="28"/>
      <c r="O400" s="35"/>
      <c r="P400" s="14"/>
      <c r="Q400" s="37"/>
    </row>
    <row r="401" spans="6:17" ht="50.1" customHeight="1">
      <c r="F401" s="29"/>
      <c r="G401" s="29"/>
      <c r="H401" s="28"/>
      <c r="I401" s="28"/>
      <c r="O401" s="35"/>
      <c r="P401" s="14"/>
      <c r="Q401" s="37"/>
    </row>
    <row r="402" spans="6:17" ht="50.1" customHeight="1">
      <c r="F402" s="29"/>
      <c r="G402" s="29"/>
      <c r="H402" s="28"/>
      <c r="I402" s="28"/>
      <c r="O402" s="35"/>
      <c r="P402" s="14"/>
      <c r="Q402" s="37"/>
    </row>
    <row r="403" spans="6:17" ht="50.1" customHeight="1">
      <c r="F403" s="29"/>
      <c r="G403" s="29"/>
      <c r="H403" s="28"/>
      <c r="I403" s="28"/>
      <c r="O403" s="35"/>
      <c r="P403" s="14"/>
      <c r="Q403" s="37"/>
    </row>
    <row r="404" spans="6:17" ht="50.1" customHeight="1">
      <c r="F404" s="29"/>
      <c r="G404" s="29"/>
      <c r="H404" s="28"/>
      <c r="I404" s="28"/>
      <c r="O404" s="35"/>
      <c r="P404" s="14"/>
      <c r="Q404" s="37"/>
    </row>
    <row r="405" spans="6:17" ht="50.1" customHeight="1">
      <c r="F405" s="29"/>
      <c r="G405" s="29"/>
      <c r="H405" s="28"/>
      <c r="I405" s="28"/>
      <c r="O405" s="35"/>
      <c r="P405" s="14"/>
      <c r="Q405" s="37"/>
    </row>
    <row r="406" spans="6:17" ht="50.1" customHeight="1">
      <c r="F406" s="29"/>
      <c r="G406" s="29"/>
      <c r="H406" s="28"/>
      <c r="I406" s="28"/>
      <c r="O406" s="35"/>
      <c r="P406" s="14"/>
      <c r="Q406" s="37"/>
    </row>
    <row r="407" spans="6:17" ht="50.1" customHeight="1">
      <c r="F407" s="29"/>
      <c r="G407" s="29"/>
      <c r="H407" s="28"/>
      <c r="I407" s="28"/>
      <c r="O407" s="35"/>
      <c r="P407" s="14"/>
      <c r="Q407" s="37"/>
    </row>
    <row r="408" spans="6:17" ht="50.1" customHeight="1">
      <c r="F408" s="29"/>
      <c r="G408" s="29"/>
      <c r="H408" s="28"/>
      <c r="I408" s="28"/>
      <c r="O408" s="35"/>
      <c r="P408" s="14"/>
      <c r="Q408" s="37"/>
    </row>
    <row r="409" spans="6:17" ht="50.1" customHeight="1">
      <c r="F409" s="29"/>
      <c r="G409" s="29"/>
      <c r="H409" s="28"/>
      <c r="I409" s="28"/>
      <c r="O409" s="35"/>
      <c r="P409" s="14"/>
      <c r="Q409" s="37"/>
    </row>
    <row r="410" spans="6:17" ht="50.1" customHeight="1">
      <c r="F410" s="29"/>
      <c r="G410" s="29"/>
      <c r="H410" s="28"/>
      <c r="I410" s="28"/>
      <c r="O410" s="35"/>
      <c r="P410" s="14"/>
      <c r="Q410" s="37"/>
    </row>
    <row r="411" spans="6:17" ht="50.1" customHeight="1">
      <c r="F411" s="29"/>
      <c r="G411" s="29"/>
      <c r="H411" s="28"/>
      <c r="I411" s="28"/>
      <c r="O411" s="35"/>
      <c r="P411" s="14"/>
      <c r="Q411" s="37"/>
    </row>
    <row r="412" spans="6:17" ht="50.1" customHeight="1">
      <c r="F412" s="29"/>
      <c r="G412" s="29"/>
      <c r="H412" s="28"/>
      <c r="I412" s="28"/>
      <c r="O412" s="35"/>
      <c r="P412" s="14"/>
      <c r="Q412" s="37"/>
    </row>
    <row r="413" spans="6:17" ht="50.1" customHeight="1">
      <c r="F413" s="29"/>
      <c r="G413" s="29"/>
      <c r="H413" s="28"/>
      <c r="I413" s="28"/>
      <c r="O413" s="35"/>
      <c r="P413" s="14"/>
      <c r="Q413" s="37"/>
    </row>
    <row r="414" spans="6:17" ht="50.1" customHeight="1">
      <c r="F414" s="29"/>
      <c r="G414" s="29"/>
      <c r="H414" s="28"/>
      <c r="I414" s="28"/>
      <c r="O414" s="35"/>
      <c r="P414" s="14"/>
      <c r="Q414" s="37"/>
    </row>
    <row r="415" spans="6:17" ht="50.1" customHeight="1">
      <c r="F415" s="29"/>
      <c r="G415" s="29"/>
      <c r="H415" s="28"/>
      <c r="I415" s="28"/>
      <c r="O415" s="35"/>
      <c r="P415" s="14"/>
      <c r="Q415" s="37"/>
    </row>
    <row r="416" spans="6:17" ht="50.1" customHeight="1">
      <c r="F416" s="29"/>
      <c r="G416" s="29"/>
      <c r="H416" s="28"/>
      <c r="I416" s="28"/>
      <c r="O416" s="35"/>
      <c r="P416" s="14"/>
      <c r="Q416" s="37"/>
    </row>
    <row r="417" spans="6:17" ht="50.1" customHeight="1">
      <c r="F417" s="29"/>
      <c r="G417" s="29"/>
      <c r="H417" s="28"/>
      <c r="I417" s="28"/>
      <c r="O417" s="35"/>
      <c r="P417" s="14"/>
      <c r="Q417" s="37"/>
    </row>
    <row r="418" spans="6:17" ht="50.1" customHeight="1">
      <c r="F418" s="29"/>
      <c r="G418" s="29"/>
      <c r="H418" s="28"/>
      <c r="I418" s="28"/>
      <c r="O418" s="35"/>
      <c r="P418" s="14"/>
      <c r="Q418" s="37"/>
    </row>
    <row r="419" spans="6:17" ht="50.1" customHeight="1">
      <c r="F419" s="29"/>
      <c r="G419" s="29"/>
      <c r="H419" s="28"/>
      <c r="I419" s="28"/>
      <c r="O419" s="35"/>
      <c r="P419" s="14"/>
      <c r="Q419" s="37"/>
    </row>
    <row r="420" spans="6:17" ht="50.1" customHeight="1">
      <c r="F420" s="29"/>
      <c r="G420" s="29"/>
      <c r="H420" s="28"/>
      <c r="I420" s="28"/>
      <c r="O420" s="35"/>
      <c r="P420" s="14"/>
      <c r="Q420" s="37"/>
    </row>
    <row r="421" spans="6:17" ht="50.1" customHeight="1">
      <c r="F421" s="29"/>
      <c r="G421" s="29"/>
      <c r="H421" s="28"/>
      <c r="I421" s="28"/>
      <c r="O421" s="35"/>
      <c r="P421" s="14"/>
      <c r="Q421" s="37"/>
    </row>
    <row r="422" spans="6:17" ht="50.1" customHeight="1">
      <c r="F422" s="29"/>
      <c r="G422" s="29"/>
      <c r="H422" s="28"/>
      <c r="I422" s="28"/>
      <c r="O422" s="35"/>
      <c r="P422" s="14"/>
      <c r="Q422" s="37"/>
    </row>
    <row r="423" spans="6:17" ht="50.1" customHeight="1">
      <c r="F423" s="29"/>
      <c r="G423" s="29"/>
      <c r="H423" s="28"/>
      <c r="I423" s="28"/>
      <c r="O423" s="35"/>
      <c r="P423" s="14"/>
      <c r="Q423" s="37"/>
    </row>
    <row r="424" spans="6:17" ht="50.1" customHeight="1">
      <c r="F424" s="29"/>
      <c r="G424" s="29"/>
      <c r="H424" s="28"/>
      <c r="I424" s="28"/>
      <c r="O424" s="35"/>
      <c r="P424" s="14"/>
      <c r="Q424" s="37"/>
    </row>
    <row r="425" spans="6:17" ht="50.1" customHeight="1">
      <c r="F425" s="29"/>
      <c r="G425" s="29"/>
      <c r="H425" s="28"/>
      <c r="I425" s="28"/>
      <c r="O425" s="35"/>
      <c r="P425" s="14"/>
      <c r="Q425" s="37"/>
    </row>
    <row r="426" spans="6:17" ht="50.1" customHeight="1">
      <c r="F426" s="29"/>
      <c r="G426" s="29"/>
      <c r="H426" s="28"/>
      <c r="I426" s="28"/>
      <c r="O426" s="35"/>
      <c r="P426" s="14"/>
      <c r="Q426" s="37"/>
    </row>
    <row r="427" spans="6:17" ht="50.1" customHeight="1">
      <c r="F427" s="29"/>
      <c r="G427" s="29"/>
      <c r="H427" s="28"/>
      <c r="I427" s="28"/>
      <c r="O427" s="35"/>
      <c r="P427" s="14"/>
      <c r="Q427" s="37"/>
    </row>
    <row r="428" spans="6:17" ht="50.1" customHeight="1">
      <c r="F428" s="29"/>
      <c r="G428" s="29"/>
      <c r="H428" s="28"/>
      <c r="I428" s="28"/>
      <c r="O428" s="35"/>
      <c r="P428" s="14"/>
      <c r="Q428" s="37"/>
    </row>
    <row r="429" spans="6:17" ht="50.1" customHeight="1">
      <c r="F429" s="29"/>
      <c r="G429" s="29"/>
      <c r="H429" s="28"/>
      <c r="I429" s="28"/>
      <c r="O429" s="35"/>
      <c r="P429" s="14"/>
      <c r="Q429" s="37"/>
    </row>
    <row r="430" spans="6:17" ht="50.1" customHeight="1">
      <c r="F430" s="29"/>
      <c r="G430" s="29"/>
      <c r="H430" s="28"/>
      <c r="I430" s="28"/>
      <c r="O430" s="35"/>
      <c r="P430" s="14"/>
      <c r="Q430" s="37"/>
    </row>
    <row r="431" spans="6:17" ht="50.1" customHeight="1">
      <c r="F431" s="29"/>
      <c r="G431" s="29"/>
      <c r="H431" s="28"/>
      <c r="I431" s="28"/>
      <c r="O431" s="35"/>
      <c r="P431" s="14"/>
      <c r="Q431" s="37"/>
    </row>
    <row r="432" spans="6:17" ht="50.1" customHeight="1">
      <c r="F432" s="29"/>
      <c r="G432" s="29"/>
      <c r="H432" s="28"/>
      <c r="I432" s="28"/>
      <c r="O432" s="35"/>
      <c r="P432" s="14"/>
      <c r="Q432" s="37"/>
    </row>
    <row r="433" spans="6:17" ht="50.1" customHeight="1">
      <c r="F433" s="29"/>
      <c r="G433" s="29"/>
      <c r="H433" s="28"/>
      <c r="I433" s="28"/>
      <c r="O433" s="35"/>
      <c r="P433" s="14"/>
      <c r="Q433" s="37"/>
    </row>
    <row r="434" spans="6:17" ht="50.1" customHeight="1">
      <c r="F434" s="29"/>
      <c r="G434" s="29"/>
      <c r="H434" s="28"/>
      <c r="I434" s="28"/>
      <c r="O434" s="35"/>
      <c r="P434" s="14"/>
      <c r="Q434" s="37"/>
    </row>
    <row r="435" spans="6:17" ht="50.1" customHeight="1">
      <c r="F435" s="29"/>
      <c r="G435" s="29"/>
      <c r="H435" s="28"/>
      <c r="I435" s="28"/>
      <c r="O435" s="35"/>
      <c r="P435" s="14"/>
      <c r="Q435" s="37"/>
    </row>
    <row r="436" spans="6:17" ht="50.1" customHeight="1">
      <c r="F436" s="29"/>
      <c r="G436" s="29"/>
      <c r="H436" s="28"/>
      <c r="I436" s="28"/>
      <c r="O436" s="35"/>
      <c r="P436" s="14"/>
      <c r="Q436" s="37"/>
    </row>
    <row r="437" spans="6:17" ht="50.1" customHeight="1">
      <c r="F437" s="29"/>
      <c r="G437" s="29"/>
      <c r="H437" s="28"/>
      <c r="I437" s="28"/>
      <c r="O437" s="35"/>
      <c r="P437" s="14"/>
      <c r="Q437" s="37"/>
    </row>
    <row r="438" spans="6:17" ht="50.1" customHeight="1">
      <c r="F438" s="29"/>
      <c r="G438" s="29"/>
      <c r="H438" s="28"/>
      <c r="I438" s="28"/>
      <c r="O438" s="35"/>
      <c r="P438" s="14"/>
      <c r="Q438" s="37"/>
    </row>
    <row r="439" spans="6:17" ht="50.1" customHeight="1">
      <c r="F439" s="29"/>
      <c r="G439" s="29"/>
      <c r="H439" s="28"/>
      <c r="I439" s="28"/>
      <c r="O439" s="35"/>
      <c r="P439" s="14"/>
      <c r="Q439" s="37"/>
    </row>
    <row r="440" spans="6:17" ht="50.1" customHeight="1">
      <c r="F440" s="29"/>
      <c r="G440" s="29"/>
      <c r="H440" s="28"/>
      <c r="I440" s="28"/>
      <c r="O440" s="35"/>
      <c r="P440" s="14"/>
      <c r="Q440" s="37"/>
    </row>
    <row r="441" spans="6:17" ht="50.1" customHeight="1">
      <c r="F441" s="29"/>
      <c r="G441" s="29"/>
      <c r="H441" s="28"/>
      <c r="I441" s="28"/>
      <c r="O441" s="35"/>
      <c r="P441" s="14"/>
      <c r="Q441" s="37"/>
    </row>
    <row r="442" spans="6:17" ht="50.1" customHeight="1">
      <c r="F442" s="29"/>
      <c r="G442" s="29"/>
      <c r="H442" s="28"/>
      <c r="I442" s="28"/>
      <c r="O442" s="35"/>
      <c r="P442" s="14"/>
      <c r="Q442" s="37"/>
    </row>
    <row r="443" spans="6:17" ht="50.1" customHeight="1">
      <c r="F443" s="29"/>
      <c r="G443" s="29"/>
      <c r="H443" s="28"/>
      <c r="I443" s="28"/>
      <c r="O443" s="35"/>
      <c r="P443" s="14"/>
      <c r="Q443" s="37"/>
    </row>
    <row r="444" spans="6:17" ht="50.1" customHeight="1">
      <c r="F444" s="29"/>
      <c r="G444" s="29"/>
      <c r="H444" s="28"/>
      <c r="I444" s="28"/>
      <c r="O444" s="35"/>
      <c r="P444" s="14"/>
      <c r="Q444" s="37"/>
    </row>
    <row r="445" spans="6:17" ht="50.1" customHeight="1">
      <c r="F445" s="29"/>
      <c r="G445" s="29"/>
      <c r="H445" s="28"/>
      <c r="I445" s="28"/>
      <c r="O445" s="35"/>
      <c r="P445" s="14"/>
      <c r="Q445" s="37"/>
    </row>
    <row r="446" spans="6:17" ht="50.1" customHeight="1">
      <c r="F446" s="29"/>
      <c r="G446" s="29"/>
      <c r="H446" s="28"/>
      <c r="I446" s="28"/>
      <c r="O446" s="35"/>
      <c r="P446" s="14"/>
      <c r="Q446" s="37"/>
    </row>
    <row r="447" spans="6:17" ht="50.1" customHeight="1">
      <c r="F447" s="29"/>
      <c r="G447" s="29"/>
      <c r="H447" s="28"/>
      <c r="I447" s="28"/>
      <c r="O447" s="35"/>
      <c r="P447" s="14"/>
      <c r="Q447" s="37"/>
    </row>
    <row r="448" spans="6:17" ht="50.1" customHeight="1">
      <c r="F448" s="29"/>
      <c r="G448" s="29"/>
      <c r="H448" s="28"/>
      <c r="I448" s="28"/>
      <c r="O448" s="35"/>
      <c r="P448" s="14"/>
      <c r="Q448" s="37"/>
    </row>
    <row r="449" spans="6:17" ht="50.1" customHeight="1">
      <c r="F449" s="29"/>
      <c r="G449" s="29"/>
      <c r="H449" s="28"/>
      <c r="I449" s="28"/>
      <c r="O449" s="35"/>
      <c r="P449" s="14"/>
      <c r="Q449" s="37"/>
    </row>
    <row r="450" spans="6:17" ht="50.1" customHeight="1">
      <c r="F450" s="29"/>
      <c r="G450" s="29"/>
      <c r="H450" s="28"/>
      <c r="I450" s="28"/>
      <c r="O450" s="35"/>
      <c r="P450" s="14"/>
      <c r="Q450" s="37"/>
    </row>
    <row r="451" spans="6:17" ht="50.1" customHeight="1">
      <c r="F451" s="29"/>
      <c r="G451" s="29"/>
      <c r="H451" s="28"/>
      <c r="I451" s="28"/>
      <c r="O451" s="35"/>
      <c r="P451" s="14"/>
      <c r="Q451" s="37"/>
    </row>
    <row r="452" spans="6:17" ht="50.1" customHeight="1">
      <c r="F452" s="29"/>
      <c r="G452" s="29"/>
      <c r="H452" s="28"/>
      <c r="I452" s="28"/>
      <c r="O452" s="35"/>
      <c r="P452" s="14"/>
      <c r="Q452" s="37"/>
    </row>
    <row r="453" spans="6:17" ht="50.1" customHeight="1">
      <c r="F453" s="29"/>
      <c r="G453" s="29"/>
      <c r="H453" s="28"/>
      <c r="I453" s="28"/>
      <c r="O453" s="35"/>
      <c r="P453" s="14"/>
      <c r="Q453" s="37"/>
    </row>
    <row r="454" spans="6:17" ht="50.1" customHeight="1">
      <c r="F454" s="29"/>
      <c r="G454" s="29"/>
      <c r="H454" s="28"/>
      <c r="I454" s="28"/>
      <c r="O454" s="35"/>
      <c r="P454" s="14"/>
      <c r="Q454" s="37"/>
    </row>
    <row r="455" spans="6:17" ht="50.1" customHeight="1">
      <c r="F455" s="29"/>
      <c r="G455" s="29"/>
      <c r="H455" s="28"/>
      <c r="I455" s="28"/>
      <c r="O455" s="35"/>
      <c r="P455" s="14"/>
      <c r="Q455" s="37"/>
    </row>
    <row r="456" spans="6:17" ht="50.1" customHeight="1">
      <c r="F456" s="29"/>
      <c r="G456" s="29"/>
      <c r="H456" s="28"/>
      <c r="I456" s="28"/>
      <c r="O456" s="35"/>
      <c r="P456" s="14"/>
      <c r="Q456" s="37"/>
    </row>
    <row r="457" spans="6:17" ht="50.1" customHeight="1">
      <c r="F457" s="29"/>
      <c r="G457" s="29"/>
      <c r="H457" s="28"/>
      <c r="I457" s="28"/>
      <c r="O457" s="35"/>
      <c r="P457" s="14"/>
      <c r="Q457" s="37"/>
    </row>
    <row r="458" spans="6:17" ht="50.1" customHeight="1">
      <c r="F458" s="29"/>
      <c r="G458" s="29"/>
      <c r="H458" s="28"/>
      <c r="I458" s="28"/>
      <c r="O458" s="35"/>
      <c r="P458" s="14"/>
      <c r="Q458" s="37"/>
    </row>
    <row r="459" spans="6:17" ht="50.1" customHeight="1">
      <c r="F459" s="29"/>
      <c r="G459" s="29"/>
      <c r="H459" s="28"/>
      <c r="I459" s="28"/>
      <c r="O459" s="35"/>
      <c r="P459" s="14"/>
      <c r="Q459" s="37"/>
    </row>
    <row r="460" spans="6:17" ht="50.1" customHeight="1">
      <c r="F460" s="29"/>
      <c r="G460" s="29"/>
      <c r="H460" s="28"/>
      <c r="I460" s="28"/>
      <c r="O460" s="35"/>
      <c r="P460" s="14"/>
      <c r="Q460" s="37"/>
    </row>
    <row r="461" spans="6:17" ht="50.1" customHeight="1">
      <c r="F461" s="29"/>
      <c r="G461" s="29"/>
      <c r="H461" s="28"/>
      <c r="I461" s="28"/>
      <c r="O461" s="35"/>
      <c r="P461" s="14"/>
      <c r="Q461" s="37"/>
    </row>
    <row r="462" spans="6:17" ht="50.1" customHeight="1">
      <c r="F462" s="29"/>
      <c r="G462" s="29"/>
      <c r="H462" s="28"/>
      <c r="I462" s="28"/>
      <c r="O462" s="35"/>
      <c r="P462" s="14"/>
      <c r="Q462" s="37"/>
    </row>
    <row r="463" spans="6:17" ht="50.1" customHeight="1">
      <c r="F463" s="29"/>
      <c r="G463" s="29"/>
      <c r="H463" s="28"/>
      <c r="I463" s="28"/>
      <c r="O463" s="35"/>
      <c r="P463" s="14"/>
      <c r="Q463" s="37"/>
    </row>
    <row r="464" spans="6:17" ht="50.1" customHeight="1">
      <c r="F464" s="29"/>
      <c r="G464" s="29"/>
      <c r="H464" s="28"/>
      <c r="I464" s="28"/>
      <c r="O464" s="35"/>
      <c r="P464" s="14"/>
      <c r="Q464" s="37"/>
    </row>
    <row r="465" spans="6:17" ht="50.1" customHeight="1">
      <c r="F465" s="29"/>
      <c r="G465" s="29"/>
      <c r="H465" s="28"/>
      <c r="I465" s="28"/>
      <c r="O465" s="35"/>
      <c r="P465" s="14"/>
      <c r="Q465" s="37"/>
    </row>
    <row r="466" spans="6:17" ht="50.1" customHeight="1">
      <c r="F466" s="29"/>
      <c r="G466" s="29"/>
      <c r="H466" s="28"/>
      <c r="I466" s="28"/>
      <c r="O466" s="35"/>
      <c r="P466" s="14"/>
      <c r="Q466" s="37"/>
    </row>
    <row r="467" spans="6:17" ht="50.1" customHeight="1">
      <c r="F467" s="29"/>
      <c r="G467" s="29"/>
      <c r="H467" s="28"/>
      <c r="I467" s="28"/>
      <c r="O467" s="35"/>
      <c r="P467" s="14"/>
      <c r="Q467" s="37"/>
    </row>
    <row r="468" spans="6:17" ht="50.1" customHeight="1">
      <c r="F468" s="29"/>
      <c r="G468" s="29"/>
      <c r="H468" s="28"/>
      <c r="I468" s="28"/>
      <c r="O468" s="35"/>
      <c r="P468" s="14"/>
      <c r="Q468" s="37"/>
    </row>
    <row r="469" spans="6:17" ht="50.1" customHeight="1">
      <c r="F469" s="29"/>
      <c r="G469" s="29"/>
      <c r="H469" s="28"/>
      <c r="I469" s="28"/>
      <c r="O469" s="35"/>
      <c r="P469" s="14"/>
      <c r="Q469" s="37"/>
    </row>
    <row r="470" spans="6:17" ht="50.1" customHeight="1">
      <c r="F470" s="29"/>
      <c r="G470" s="29"/>
      <c r="H470" s="28"/>
      <c r="I470" s="28"/>
      <c r="O470" s="35"/>
      <c r="P470" s="14"/>
      <c r="Q470" s="37"/>
    </row>
    <row r="471" spans="6:17" ht="50.1" customHeight="1">
      <c r="F471" s="29"/>
      <c r="G471" s="29"/>
      <c r="H471" s="28"/>
      <c r="I471" s="28"/>
      <c r="O471" s="35"/>
      <c r="P471" s="14"/>
      <c r="Q471" s="37"/>
    </row>
    <row r="472" spans="6:17" ht="50.1" customHeight="1">
      <c r="F472" s="29"/>
      <c r="G472" s="29"/>
      <c r="H472" s="28"/>
      <c r="I472" s="28"/>
      <c r="O472" s="35"/>
      <c r="P472" s="14"/>
      <c r="Q472" s="37"/>
    </row>
    <row r="473" spans="6:17" ht="50.1" customHeight="1">
      <c r="F473" s="29"/>
      <c r="G473" s="29"/>
      <c r="H473" s="28"/>
      <c r="I473" s="28"/>
      <c r="O473" s="35"/>
      <c r="P473" s="14"/>
      <c r="Q473" s="37"/>
    </row>
    <row r="474" spans="6:17" ht="50.1" customHeight="1">
      <c r="F474" s="29"/>
      <c r="G474" s="29"/>
      <c r="H474" s="28"/>
      <c r="I474" s="28"/>
      <c r="O474" s="35"/>
      <c r="P474" s="14"/>
      <c r="Q474" s="37"/>
    </row>
    <row r="475" spans="6:17" ht="50.1" customHeight="1">
      <c r="F475" s="29"/>
      <c r="G475" s="29"/>
      <c r="H475" s="28"/>
      <c r="I475" s="28"/>
      <c r="O475" s="35"/>
      <c r="P475" s="14"/>
      <c r="Q475" s="37"/>
    </row>
    <row r="476" spans="6:17" ht="50.1" customHeight="1">
      <c r="F476" s="29"/>
      <c r="G476" s="29"/>
      <c r="H476" s="28"/>
      <c r="I476" s="28"/>
      <c r="O476" s="35"/>
      <c r="P476" s="14"/>
      <c r="Q476" s="37"/>
    </row>
    <row r="477" spans="6:17" ht="50.1" customHeight="1">
      <c r="F477" s="29"/>
      <c r="G477" s="29"/>
      <c r="H477" s="28"/>
      <c r="I477" s="28"/>
      <c r="O477" s="35"/>
      <c r="P477" s="14"/>
      <c r="Q477" s="37"/>
    </row>
    <row r="478" spans="6:17" ht="50.1" customHeight="1">
      <c r="F478" s="29"/>
      <c r="G478" s="29"/>
      <c r="H478" s="28"/>
      <c r="I478" s="28"/>
      <c r="O478" s="35"/>
      <c r="P478" s="14"/>
      <c r="Q478" s="37"/>
    </row>
    <row r="479" spans="6:17" ht="50.1" customHeight="1">
      <c r="F479" s="29"/>
      <c r="G479" s="29"/>
      <c r="H479" s="28"/>
      <c r="I479" s="28"/>
      <c r="O479" s="35"/>
      <c r="P479" s="14"/>
      <c r="Q479" s="37"/>
    </row>
    <row r="480" spans="6:17" ht="50.1" customHeight="1">
      <c r="F480" s="29"/>
      <c r="G480" s="29"/>
      <c r="H480" s="28"/>
      <c r="I480" s="28"/>
      <c r="O480" s="35"/>
      <c r="P480" s="14"/>
      <c r="Q480" s="37"/>
    </row>
    <row r="481" spans="6:17" ht="50.1" customHeight="1">
      <c r="F481" s="29"/>
      <c r="G481" s="29"/>
      <c r="H481" s="28"/>
      <c r="I481" s="28"/>
      <c r="O481" s="35"/>
      <c r="P481" s="14"/>
      <c r="Q481" s="37"/>
    </row>
    <row r="482" spans="6:17" ht="50.1" customHeight="1">
      <c r="F482" s="29"/>
      <c r="G482" s="29"/>
      <c r="H482" s="28"/>
      <c r="I482" s="28"/>
      <c r="O482" s="35"/>
      <c r="P482" s="14"/>
      <c r="Q482" s="37"/>
    </row>
    <row r="483" spans="6:17" ht="50.1" customHeight="1">
      <c r="F483" s="29"/>
      <c r="G483" s="29"/>
      <c r="H483" s="28"/>
      <c r="I483" s="28"/>
      <c r="O483" s="35"/>
      <c r="P483" s="14"/>
      <c r="Q483" s="37"/>
    </row>
    <row r="484" spans="6:17" ht="50.1" customHeight="1">
      <c r="F484" s="29"/>
      <c r="G484" s="29"/>
      <c r="H484" s="28"/>
      <c r="I484" s="28"/>
      <c r="O484" s="35"/>
      <c r="P484" s="14"/>
      <c r="Q484" s="37"/>
    </row>
    <row r="485" spans="6:17" ht="50.1" customHeight="1">
      <c r="F485" s="29"/>
      <c r="G485" s="29"/>
      <c r="H485" s="28"/>
      <c r="I485" s="28"/>
      <c r="O485" s="35"/>
      <c r="P485" s="14"/>
      <c r="Q485" s="37"/>
    </row>
    <row r="486" spans="6:17" ht="50.1" customHeight="1">
      <c r="F486" s="29"/>
      <c r="G486" s="29"/>
      <c r="H486" s="28"/>
      <c r="I486" s="28"/>
      <c r="O486" s="35"/>
      <c r="P486" s="14"/>
      <c r="Q486" s="37"/>
    </row>
    <row r="487" spans="6:17" ht="50.1" customHeight="1">
      <c r="F487" s="29"/>
      <c r="G487" s="29"/>
      <c r="H487" s="28"/>
      <c r="I487" s="28"/>
      <c r="O487" s="35"/>
      <c r="P487" s="14"/>
      <c r="Q487" s="37"/>
    </row>
    <row r="488" spans="6:17" ht="50.1" customHeight="1">
      <c r="F488" s="29"/>
      <c r="G488" s="29"/>
      <c r="H488" s="28"/>
      <c r="I488" s="28"/>
      <c r="O488" s="35"/>
      <c r="P488" s="14"/>
      <c r="Q488" s="37"/>
    </row>
    <row r="489" spans="6:17" ht="50.1" customHeight="1">
      <c r="F489" s="29"/>
      <c r="G489" s="29"/>
      <c r="H489" s="28"/>
      <c r="I489" s="28"/>
      <c r="O489" s="35"/>
      <c r="P489" s="14"/>
      <c r="Q489" s="37"/>
    </row>
    <row r="490" spans="6:17" ht="50.1" customHeight="1">
      <c r="F490" s="29"/>
      <c r="G490" s="29"/>
      <c r="H490" s="28"/>
      <c r="I490" s="28"/>
      <c r="O490" s="35"/>
      <c r="P490" s="14"/>
      <c r="Q490" s="37"/>
    </row>
    <row r="491" spans="6:17" ht="50.1" customHeight="1">
      <c r="F491" s="29"/>
      <c r="G491" s="29"/>
      <c r="H491" s="28"/>
      <c r="I491" s="28"/>
      <c r="O491" s="35"/>
      <c r="P491" s="14"/>
      <c r="Q491" s="37"/>
    </row>
    <row r="492" spans="6:17" ht="50.1" customHeight="1">
      <c r="F492" s="29"/>
      <c r="G492" s="29"/>
      <c r="H492" s="28"/>
      <c r="I492" s="28"/>
      <c r="O492" s="35"/>
      <c r="P492" s="14"/>
      <c r="Q492" s="37"/>
    </row>
    <row r="493" spans="6:17" ht="50.1" customHeight="1">
      <c r="F493" s="29"/>
      <c r="G493" s="29"/>
      <c r="H493" s="28"/>
      <c r="I493" s="28"/>
      <c r="O493" s="35"/>
      <c r="P493" s="14"/>
      <c r="Q493" s="37"/>
    </row>
    <row r="494" spans="6:17" ht="50.1" customHeight="1">
      <c r="F494" s="29"/>
      <c r="G494" s="29"/>
      <c r="H494" s="28"/>
      <c r="I494" s="28"/>
      <c r="O494" s="35"/>
      <c r="P494" s="14"/>
      <c r="Q494" s="37"/>
    </row>
    <row r="495" spans="6:17" ht="50.1" customHeight="1">
      <c r="F495" s="29"/>
      <c r="G495" s="29"/>
      <c r="H495" s="28"/>
      <c r="I495" s="28"/>
      <c r="O495" s="35"/>
      <c r="P495" s="14"/>
      <c r="Q495" s="37"/>
    </row>
    <row r="496" spans="6:17" ht="50.1" customHeight="1">
      <c r="F496" s="29"/>
      <c r="G496" s="29"/>
      <c r="H496" s="28"/>
      <c r="I496" s="28"/>
      <c r="O496" s="35"/>
      <c r="P496" s="14"/>
      <c r="Q496" s="37"/>
    </row>
    <row r="497" spans="6:17" ht="50.1" customHeight="1">
      <c r="F497" s="29"/>
      <c r="G497" s="29"/>
      <c r="H497" s="28"/>
      <c r="I497" s="28"/>
      <c r="O497" s="35"/>
      <c r="P497" s="14"/>
      <c r="Q497" s="37"/>
    </row>
    <row r="498" spans="6:17" ht="50.1" customHeight="1">
      <c r="F498" s="29"/>
      <c r="G498" s="29"/>
      <c r="H498" s="28"/>
      <c r="I498" s="28"/>
      <c r="O498" s="35"/>
      <c r="P498" s="14"/>
      <c r="Q498" s="37"/>
    </row>
    <row r="499" spans="6:17" ht="50.1" customHeight="1">
      <c r="F499" s="29"/>
      <c r="G499" s="29"/>
      <c r="H499" s="28"/>
      <c r="I499" s="28"/>
      <c r="O499" s="35"/>
      <c r="P499" s="14"/>
      <c r="Q499" s="37"/>
    </row>
    <row r="500" spans="6:17" ht="50.1" customHeight="1">
      <c r="F500" s="29"/>
      <c r="G500" s="29"/>
      <c r="H500" s="28"/>
      <c r="I500" s="28"/>
      <c r="O500" s="35"/>
      <c r="P500" s="14"/>
      <c r="Q500" s="37"/>
    </row>
    <row r="501" spans="6:17" ht="50.1" customHeight="1">
      <c r="F501" s="29"/>
      <c r="G501" s="29"/>
      <c r="H501" s="28"/>
      <c r="I501" s="28"/>
      <c r="O501" s="35"/>
      <c r="P501" s="14"/>
      <c r="Q501" s="37"/>
    </row>
    <row r="502" spans="6:17" ht="50.1" customHeight="1">
      <c r="F502" s="29"/>
      <c r="G502" s="29"/>
      <c r="H502" s="28"/>
      <c r="I502" s="28"/>
      <c r="O502" s="35"/>
      <c r="P502" s="14"/>
      <c r="Q502" s="37"/>
    </row>
    <row r="503" spans="6:17" ht="50.1" customHeight="1">
      <c r="F503" s="29"/>
      <c r="G503" s="29"/>
      <c r="H503" s="28"/>
      <c r="I503" s="28"/>
      <c r="O503" s="35"/>
      <c r="P503" s="14"/>
      <c r="Q503" s="37"/>
    </row>
    <row r="504" spans="6:17" ht="50.1" customHeight="1">
      <c r="F504" s="29"/>
      <c r="G504" s="29"/>
      <c r="H504" s="28"/>
      <c r="I504" s="28"/>
      <c r="O504" s="35"/>
      <c r="P504" s="14"/>
      <c r="Q504" s="37"/>
    </row>
    <row r="505" spans="6:17" ht="50.1" customHeight="1">
      <c r="F505" s="29"/>
      <c r="G505" s="29"/>
      <c r="H505" s="28"/>
      <c r="I505" s="28"/>
      <c r="O505" s="35"/>
      <c r="P505" s="14"/>
      <c r="Q505" s="37"/>
    </row>
    <row r="506" spans="6:17" ht="50.1" customHeight="1">
      <c r="F506" s="29"/>
      <c r="G506" s="29"/>
      <c r="H506" s="28"/>
      <c r="I506" s="28"/>
      <c r="O506" s="35"/>
      <c r="P506" s="14"/>
      <c r="Q506" s="37"/>
    </row>
    <row r="507" spans="6:17" ht="50.1" customHeight="1">
      <c r="F507" s="29"/>
      <c r="G507" s="29"/>
      <c r="H507" s="28"/>
      <c r="I507" s="28"/>
      <c r="O507" s="35"/>
      <c r="P507" s="14"/>
      <c r="Q507" s="37"/>
    </row>
    <row r="508" spans="6:17" ht="50.1" customHeight="1">
      <c r="F508" s="29"/>
      <c r="G508" s="29"/>
      <c r="H508" s="28"/>
      <c r="I508" s="28"/>
      <c r="O508" s="35"/>
      <c r="P508" s="14"/>
      <c r="Q508" s="37"/>
    </row>
    <row r="509" spans="6:17" ht="50.1" customHeight="1">
      <c r="F509" s="29"/>
      <c r="G509" s="29"/>
      <c r="H509" s="28"/>
      <c r="I509" s="28"/>
      <c r="O509" s="35"/>
      <c r="P509" s="14"/>
      <c r="Q509" s="37"/>
    </row>
    <row r="510" spans="6:17" ht="50.1" customHeight="1">
      <c r="F510" s="29"/>
      <c r="G510" s="29"/>
      <c r="H510" s="28"/>
      <c r="I510" s="28"/>
      <c r="O510" s="35"/>
      <c r="P510" s="14"/>
      <c r="Q510" s="37"/>
    </row>
    <row r="511" spans="6:17" ht="50.1" customHeight="1">
      <c r="F511" s="29"/>
      <c r="G511" s="29"/>
      <c r="H511" s="28"/>
      <c r="I511" s="28"/>
      <c r="O511" s="35"/>
      <c r="P511" s="14"/>
      <c r="Q511" s="37"/>
    </row>
    <row r="512" spans="6:17" ht="50.1" customHeight="1">
      <c r="F512" s="29"/>
      <c r="G512" s="29"/>
      <c r="H512" s="28"/>
      <c r="I512" s="28"/>
      <c r="O512" s="35"/>
      <c r="P512" s="14"/>
      <c r="Q512" s="37"/>
    </row>
    <row r="513" spans="6:17" ht="50.1" customHeight="1">
      <c r="F513" s="29"/>
      <c r="G513" s="29"/>
      <c r="H513" s="28"/>
      <c r="I513" s="28"/>
      <c r="O513" s="35"/>
      <c r="P513" s="14"/>
      <c r="Q513" s="37"/>
    </row>
    <row r="514" spans="6:17" ht="50.1" customHeight="1">
      <c r="F514" s="29"/>
      <c r="G514" s="29"/>
      <c r="H514" s="28"/>
      <c r="I514" s="28"/>
      <c r="O514" s="35"/>
      <c r="P514" s="14"/>
      <c r="Q514" s="37"/>
    </row>
    <row r="515" spans="6:17" ht="50.1" customHeight="1">
      <c r="F515" s="29"/>
      <c r="G515" s="29"/>
      <c r="H515" s="28"/>
      <c r="I515" s="28"/>
      <c r="O515" s="35"/>
      <c r="P515" s="14"/>
      <c r="Q515" s="37"/>
    </row>
    <row r="516" spans="6:17" ht="50.1" customHeight="1">
      <c r="F516" s="29"/>
      <c r="G516" s="29"/>
      <c r="H516" s="28"/>
      <c r="I516" s="28"/>
      <c r="O516" s="35"/>
      <c r="P516" s="14"/>
      <c r="Q516" s="37"/>
    </row>
    <row r="517" spans="6:17" ht="50.1" customHeight="1">
      <c r="F517" s="29"/>
      <c r="G517" s="29"/>
      <c r="H517" s="28"/>
      <c r="I517" s="28"/>
      <c r="O517" s="35"/>
      <c r="P517" s="14"/>
      <c r="Q517" s="37"/>
    </row>
    <row r="518" spans="6:17" ht="50.1" customHeight="1">
      <c r="F518" s="29"/>
      <c r="G518" s="29"/>
      <c r="H518" s="28"/>
      <c r="I518" s="28"/>
      <c r="O518" s="35"/>
      <c r="P518" s="14"/>
      <c r="Q518" s="37"/>
    </row>
    <row r="519" spans="6:17" ht="50.1" customHeight="1">
      <c r="F519" s="29"/>
      <c r="G519" s="29"/>
      <c r="H519" s="28"/>
      <c r="I519" s="28"/>
      <c r="O519" s="35"/>
      <c r="P519" s="14"/>
      <c r="Q519" s="37"/>
    </row>
    <row r="520" spans="6:17" ht="50.1" customHeight="1">
      <c r="F520" s="29"/>
      <c r="G520" s="29"/>
      <c r="H520" s="28"/>
      <c r="I520" s="28"/>
      <c r="O520" s="35"/>
      <c r="P520" s="14"/>
      <c r="Q520" s="37"/>
    </row>
    <row r="521" spans="6:17" ht="50.1" customHeight="1">
      <c r="F521" s="29"/>
      <c r="G521" s="29"/>
      <c r="H521" s="28"/>
      <c r="I521" s="28"/>
      <c r="O521" s="35"/>
      <c r="P521" s="14"/>
      <c r="Q521" s="37"/>
    </row>
    <row r="522" spans="6:17" ht="50.1" customHeight="1">
      <c r="F522" s="29"/>
      <c r="G522" s="29"/>
      <c r="H522" s="28"/>
      <c r="I522" s="28"/>
      <c r="O522" s="35"/>
      <c r="P522" s="14"/>
      <c r="Q522" s="37"/>
    </row>
    <row r="523" spans="6:17" ht="50.1" customHeight="1">
      <c r="F523" s="29"/>
      <c r="G523" s="29"/>
      <c r="H523" s="28"/>
      <c r="I523" s="28"/>
      <c r="O523" s="35"/>
      <c r="P523" s="14"/>
      <c r="Q523" s="37"/>
    </row>
    <row r="524" spans="6:17" ht="50.1" customHeight="1">
      <c r="F524" s="29"/>
      <c r="G524" s="29"/>
      <c r="H524" s="28"/>
      <c r="I524" s="28"/>
      <c r="O524" s="35"/>
      <c r="P524" s="14"/>
      <c r="Q524" s="37"/>
    </row>
    <row r="525" spans="6:17" ht="50.1" customHeight="1">
      <c r="F525" s="29"/>
      <c r="G525" s="29"/>
      <c r="H525" s="28"/>
      <c r="I525" s="28"/>
      <c r="O525" s="35"/>
      <c r="P525" s="14"/>
      <c r="Q525" s="37"/>
    </row>
    <row r="526" spans="6:17" ht="50.1" customHeight="1">
      <c r="F526" s="29"/>
      <c r="G526" s="29"/>
      <c r="H526" s="28"/>
      <c r="I526" s="28"/>
      <c r="O526" s="35"/>
      <c r="P526" s="14"/>
      <c r="Q526" s="37"/>
    </row>
    <row r="527" spans="6:17" ht="50.1" customHeight="1">
      <c r="F527" s="29"/>
      <c r="G527" s="29"/>
      <c r="H527" s="28"/>
      <c r="I527" s="28"/>
      <c r="O527" s="35"/>
      <c r="P527" s="14"/>
      <c r="Q527" s="37"/>
    </row>
    <row r="528" spans="6:17" ht="50.1" customHeight="1">
      <c r="F528" s="29"/>
      <c r="G528" s="29"/>
      <c r="H528" s="28"/>
      <c r="I528" s="28"/>
      <c r="O528" s="35"/>
      <c r="P528" s="14"/>
      <c r="Q528" s="37"/>
    </row>
    <row r="529" spans="6:17" ht="50.1" customHeight="1">
      <c r="F529" s="29"/>
      <c r="G529" s="29"/>
      <c r="H529" s="28"/>
      <c r="I529" s="28"/>
      <c r="O529" s="35"/>
      <c r="P529" s="14"/>
      <c r="Q529" s="37"/>
    </row>
    <row r="530" spans="6:17" ht="50.1" customHeight="1">
      <c r="F530" s="29"/>
      <c r="G530" s="29"/>
      <c r="H530" s="28"/>
      <c r="I530" s="28"/>
      <c r="O530" s="35"/>
      <c r="P530" s="14"/>
      <c r="Q530" s="37"/>
    </row>
    <row r="531" spans="6:17" ht="50.1" customHeight="1">
      <c r="F531" s="29"/>
      <c r="G531" s="29"/>
      <c r="H531" s="28"/>
      <c r="I531" s="28"/>
      <c r="O531" s="35"/>
      <c r="P531" s="14"/>
      <c r="Q531" s="37"/>
    </row>
    <row r="532" spans="6:17" ht="50.1" customHeight="1">
      <c r="F532" s="29"/>
      <c r="G532" s="29"/>
      <c r="H532" s="28"/>
      <c r="I532" s="28"/>
      <c r="O532" s="35"/>
      <c r="P532" s="14"/>
      <c r="Q532" s="37"/>
    </row>
    <row r="533" spans="6:17" ht="50.1" customHeight="1">
      <c r="F533" s="29"/>
      <c r="G533" s="29"/>
      <c r="H533" s="28"/>
      <c r="I533" s="28"/>
      <c r="O533" s="35"/>
      <c r="P533" s="14"/>
      <c r="Q533" s="37"/>
    </row>
    <row r="534" spans="6:17" ht="50.1" customHeight="1">
      <c r="F534" s="29"/>
      <c r="G534" s="29"/>
      <c r="H534" s="28"/>
      <c r="I534" s="28"/>
      <c r="O534" s="35"/>
      <c r="P534" s="14"/>
      <c r="Q534" s="37"/>
    </row>
    <row r="535" spans="6:17" ht="50.1" customHeight="1">
      <c r="F535" s="29"/>
      <c r="G535" s="29"/>
      <c r="H535" s="28"/>
      <c r="I535" s="28"/>
      <c r="O535" s="35"/>
      <c r="P535" s="14"/>
      <c r="Q535" s="37"/>
    </row>
    <row r="536" spans="6:17" ht="50.1" customHeight="1">
      <c r="F536" s="29"/>
      <c r="G536" s="29"/>
      <c r="H536" s="28"/>
      <c r="I536" s="28"/>
      <c r="O536" s="35"/>
      <c r="P536" s="14"/>
      <c r="Q536" s="37"/>
    </row>
    <row r="537" spans="6:17" ht="50.1" customHeight="1">
      <c r="F537" s="29"/>
      <c r="G537" s="29"/>
      <c r="H537" s="28"/>
      <c r="I537" s="28"/>
      <c r="O537" s="35"/>
      <c r="P537" s="14"/>
      <c r="Q537" s="37"/>
    </row>
    <row r="538" spans="6:17" ht="50.1" customHeight="1">
      <c r="F538" s="29"/>
      <c r="G538" s="29"/>
      <c r="H538" s="28"/>
      <c r="I538" s="28"/>
      <c r="O538" s="35"/>
      <c r="P538" s="14"/>
      <c r="Q538" s="37"/>
    </row>
    <row r="539" spans="6:17" ht="50.1" customHeight="1">
      <c r="F539" s="29"/>
      <c r="G539" s="29"/>
      <c r="H539" s="28"/>
      <c r="I539" s="28"/>
      <c r="O539" s="35"/>
      <c r="P539" s="14"/>
      <c r="Q539" s="37"/>
    </row>
    <row r="540" spans="6:17" ht="50.1" customHeight="1">
      <c r="F540" s="29"/>
      <c r="G540" s="29"/>
      <c r="H540" s="28"/>
      <c r="I540" s="28"/>
      <c r="O540" s="35"/>
      <c r="P540" s="14"/>
      <c r="Q540" s="37"/>
    </row>
    <row r="541" spans="6:17" ht="50.1" customHeight="1">
      <c r="F541" s="29"/>
      <c r="G541" s="29"/>
      <c r="H541" s="28"/>
      <c r="I541" s="28"/>
      <c r="O541" s="35"/>
      <c r="P541" s="14"/>
      <c r="Q541" s="37"/>
    </row>
    <row r="542" spans="6:17" ht="50.1" customHeight="1">
      <c r="F542" s="29"/>
      <c r="G542" s="29"/>
      <c r="H542" s="28"/>
      <c r="I542" s="28"/>
      <c r="O542" s="35"/>
      <c r="P542" s="14"/>
      <c r="Q542" s="37"/>
    </row>
    <row r="543" spans="6:17" ht="50.1" customHeight="1">
      <c r="F543" s="29"/>
      <c r="G543" s="29"/>
      <c r="H543" s="28"/>
      <c r="I543" s="28"/>
      <c r="O543" s="35"/>
      <c r="P543" s="14"/>
      <c r="Q543" s="37"/>
    </row>
    <row r="544" spans="6:17" ht="50.1" customHeight="1">
      <c r="F544" s="29"/>
      <c r="G544" s="29"/>
      <c r="H544" s="28"/>
      <c r="I544" s="28"/>
      <c r="O544" s="35"/>
      <c r="P544" s="14"/>
      <c r="Q544" s="37"/>
    </row>
    <row r="545" spans="6:17" ht="50.1" customHeight="1">
      <c r="F545" s="29"/>
      <c r="G545" s="29"/>
      <c r="H545" s="28"/>
      <c r="I545" s="28"/>
      <c r="O545" s="35"/>
      <c r="P545" s="14"/>
      <c r="Q545" s="37"/>
    </row>
    <row r="546" spans="6:17" ht="50.1" customHeight="1">
      <c r="F546" s="29"/>
      <c r="G546" s="29"/>
      <c r="H546" s="28"/>
      <c r="I546" s="28"/>
      <c r="O546" s="35"/>
      <c r="P546" s="14"/>
      <c r="Q546" s="37"/>
    </row>
    <row r="547" spans="6:17" ht="50.1" customHeight="1">
      <c r="F547" s="29"/>
      <c r="G547" s="29"/>
      <c r="H547" s="28"/>
      <c r="I547" s="28"/>
      <c r="O547" s="35"/>
      <c r="P547" s="14"/>
      <c r="Q547" s="37"/>
    </row>
    <row r="548" spans="6:17" ht="50.1" customHeight="1">
      <c r="F548" s="29"/>
      <c r="G548" s="29"/>
      <c r="H548" s="28"/>
      <c r="I548" s="28"/>
      <c r="O548" s="35"/>
      <c r="P548" s="14"/>
      <c r="Q548" s="37"/>
    </row>
    <row r="549" spans="6:17" ht="50.1" customHeight="1">
      <c r="F549" s="29"/>
      <c r="G549" s="29"/>
      <c r="H549" s="28"/>
      <c r="I549" s="28"/>
      <c r="O549" s="35"/>
      <c r="P549" s="14"/>
      <c r="Q549" s="37"/>
    </row>
    <row r="550" spans="6:17" ht="50.1" customHeight="1">
      <c r="F550" s="29"/>
      <c r="G550" s="29"/>
      <c r="H550" s="28"/>
      <c r="I550" s="28"/>
      <c r="O550" s="35"/>
      <c r="P550" s="14"/>
      <c r="Q550" s="37"/>
    </row>
    <row r="551" spans="6:17" ht="50.1" customHeight="1">
      <c r="F551" s="29"/>
      <c r="G551" s="29"/>
      <c r="H551" s="28"/>
      <c r="I551" s="28"/>
      <c r="O551" s="35"/>
      <c r="P551" s="14"/>
      <c r="Q551" s="37"/>
    </row>
    <row r="552" spans="6:17" ht="50.1" customHeight="1">
      <c r="F552" s="29"/>
      <c r="G552" s="29"/>
      <c r="H552" s="28"/>
      <c r="I552" s="28"/>
      <c r="O552" s="35"/>
      <c r="P552" s="14"/>
      <c r="Q552" s="37"/>
    </row>
    <row r="553" spans="6:17" ht="50.1" customHeight="1">
      <c r="F553" s="29"/>
      <c r="G553" s="29"/>
      <c r="H553" s="28"/>
      <c r="I553" s="28"/>
      <c r="O553" s="35"/>
      <c r="P553" s="14"/>
      <c r="Q553" s="37"/>
    </row>
    <row r="554" spans="6:17" ht="50.1" customHeight="1">
      <c r="F554" s="29"/>
      <c r="G554" s="29"/>
      <c r="H554" s="28"/>
      <c r="I554" s="28"/>
      <c r="O554" s="35"/>
      <c r="P554" s="14"/>
      <c r="Q554" s="37"/>
    </row>
    <row r="555" spans="6:17" ht="50.1" customHeight="1">
      <c r="F555" s="29"/>
      <c r="G555" s="29"/>
      <c r="H555" s="28"/>
      <c r="I555" s="28"/>
      <c r="O555" s="35"/>
      <c r="P555" s="14"/>
      <c r="Q555" s="37"/>
    </row>
    <row r="556" spans="6:17" ht="50.1" customHeight="1">
      <c r="F556" s="29"/>
      <c r="G556" s="29"/>
      <c r="H556" s="28"/>
      <c r="I556" s="28"/>
      <c r="O556" s="35"/>
      <c r="P556" s="14"/>
      <c r="Q556" s="37"/>
    </row>
    <row r="557" spans="6:17" ht="50.1" customHeight="1">
      <c r="F557" s="29"/>
      <c r="G557" s="29"/>
      <c r="H557" s="28"/>
      <c r="I557" s="28"/>
      <c r="O557" s="35"/>
      <c r="P557" s="14"/>
      <c r="Q557" s="37"/>
    </row>
    <row r="558" spans="6:17" ht="50.1" customHeight="1">
      <c r="F558" s="29"/>
      <c r="G558" s="29"/>
      <c r="H558" s="28"/>
      <c r="I558" s="28"/>
      <c r="O558" s="35"/>
      <c r="P558" s="14"/>
      <c r="Q558" s="37"/>
    </row>
    <row r="559" spans="6:17" ht="50.1" customHeight="1">
      <c r="F559" s="29"/>
      <c r="G559" s="29"/>
      <c r="H559" s="28"/>
      <c r="I559" s="28"/>
      <c r="O559" s="35"/>
      <c r="P559" s="14"/>
      <c r="Q559" s="37"/>
    </row>
    <row r="560" spans="6:17" ht="50.1" customHeight="1">
      <c r="F560" s="29"/>
      <c r="G560" s="29"/>
      <c r="H560" s="28"/>
      <c r="I560" s="28"/>
      <c r="O560" s="35"/>
      <c r="P560" s="14"/>
      <c r="Q560" s="37"/>
    </row>
    <row r="561" spans="6:17" ht="50.1" customHeight="1">
      <c r="F561" s="29"/>
      <c r="G561" s="29"/>
      <c r="H561" s="28"/>
      <c r="I561" s="28"/>
      <c r="O561" s="35"/>
      <c r="P561" s="14"/>
      <c r="Q561" s="37"/>
    </row>
    <row r="562" spans="6:17" ht="50.1" customHeight="1">
      <c r="F562" s="29"/>
      <c r="G562" s="29"/>
      <c r="H562" s="28"/>
      <c r="I562" s="28"/>
      <c r="O562" s="35"/>
      <c r="P562" s="14"/>
      <c r="Q562" s="37"/>
    </row>
    <row r="563" spans="6:17" ht="50.1" customHeight="1">
      <c r="F563" s="29"/>
      <c r="G563" s="29"/>
      <c r="H563" s="28"/>
      <c r="I563" s="28"/>
      <c r="O563" s="35"/>
      <c r="P563" s="14"/>
      <c r="Q563" s="37"/>
    </row>
    <row r="564" spans="6:17" ht="50.1" customHeight="1">
      <c r="F564" s="29"/>
      <c r="G564" s="29"/>
      <c r="H564" s="28"/>
      <c r="I564" s="28"/>
      <c r="O564" s="35"/>
      <c r="P564" s="14"/>
      <c r="Q564" s="37"/>
    </row>
    <row r="565" spans="6:17" ht="50.1" customHeight="1">
      <c r="F565" s="29"/>
      <c r="G565" s="29"/>
      <c r="H565" s="28"/>
      <c r="I565" s="28"/>
      <c r="O565" s="35"/>
      <c r="P565" s="14"/>
      <c r="Q565" s="37"/>
    </row>
    <row r="566" spans="6:17" ht="50.1" customHeight="1">
      <c r="F566" s="29"/>
      <c r="G566" s="29"/>
      <c r="H566" s="28"/>
      <c r="I566" s="28"/>
      <c r="O566" s="35"/>
      <c r="P566" s="14"/>
      <c r="Q566" s="37"/>
    </row>
    <row r="567" spans="6:17" ht="50.1" customHeight="1">
      <c r="F567" s="29"/>
      <c r="G567" s="29"/>
      <c r="H567" s="28"/>
      <c r="I567" s="28"/>
      <c r="O567" s="35"/>
      <c r="P567" s="14"/>
      <c r="Q567" s="37"/>
    </row>
    <row r="568" spans="6:17" ht="50.1" customHeight="1">
      <c r="F568" s="29"/>
      <c r="G568" s="29"/>
      <c r="H568" s="28"/>
      <c r="I568" s="28"/>
      <c r="O568" s="35"/>
      <c r="P568" s="14"/>
      <c r="Q568" s="37"/>
    </row>
    <row r="569" spans="6:17" ht="50.1" customHeight="1">
      <c r="F569" s="29"/>
      <c r="G569" s="29"/>
      <c r="H569" s="28"/>
      <c r="I569" s="28"/>
      <c r="O569" s="35"/>
      <c r="P569" s="14"/>
      <c r="Q569" s="37"/>
    </row>
    <row r="570" spans="6:17" ht="50.1" customHeight="1">
      <c r="F570" s="29"/>
      <c r="G570" s="29"/>
      <c r="H570" s="28"/>
      <c r="I570" s="28"/>
      <c r="O570" s="35"/>
      <c r="P570" s="14"/>
      <c r="Q570" s="37"/>
    </row>
    <row r="571" spans="6:17" ht="50.1" customHeight="1">
      <c r="F571" s="29"/>
      <c r="G571" s="29"/>
      <c r="H571" s="28"/>
      <c r="I571" s="28"/>
      <c r="O571" s="35"/>
      <c r="P571" s="14"/>
      <c r="Q571" s="37"/>
    </row>
    <row r="572" spans="6:17" ht="50.1" customHeight="1">
      <c r="F572" s="29"/>
      <c r="G572" s="29"/>
      <c r="H572" s="28"/>
      <c r="I572" s="28"/>
      <c r="O572" s="35"/>
      <c r="P572" s="14"/>
      <c r="Q572" s="37"/>
    </row>
    <row r="573" spans="6:17" ht="50.1" customHeight="1">
      <c r="F573" s="29"/>
      <c r="G573" s="29"/>
      <c r="H573" s="28"/>
      <c r="I573" s="28"/>
      <c r="O573" s="35"/>
      <c r="P573" s="14"/>
      <c r="Q573" s="37"/>
    </row>
    <row r="574" spans="6:17" ht="50.1" customHeight="1">
      <c r="F574" s="29"/>
      <c r="G574" s="29"/>
      <c r="H574" s="28"/>
      <c r="I574" s="28"/>
      <c r="O574" s="35"/>
      <c r="P574" s="14"/>
      <c r="Q574" s="37"/>
    </row>
    <row r="575" spans="6:17" ht="50.1" customHeight="1">
      <c r="F575" s="29"/>
      <c r="G575" s="29"/>
      <c r="H575" s="28"/>
      <c r="I575" s="28"/>
      <c r="O575" s="35"/>
      <c r="P575" s="14"/>
      <c r="Q575" s="37"/>
    </row>
    <row r="576" spans="6:17" ht="50.1" customHeight="1">
      <c r="F576" s="29"/>
      <c r="G576" s="29"/>
      <c r="H576" s="28"/>
      <c r="I576" s="28"/>
      <c r="O576" s="35"/>
      <c r="P576" s="14"/>
      <c r="Q576" s="37"/>
    </row>
    <row r="577" spans="6:17" ht="50.1" customHeight="1">
      <c r="F577" s="29"/>
      <c r="G577" s="29"/>
      <c r="H577" s="28"/>
      <c r="I577" s="28"/>
      <c r="O577" s="35"/>
      <c r="P577" s="14"/>
      <c r="Q577" s="37"/>
    </row>
    <row r="578" spans="6:17" ht="50.1" customHeight="1">
      <c r="F578" s="29"/>
      <c r="G578" s="29"/>
      <c r="H578" s="28"/>
      <c r="I578" s="28"/>
      <c r="O578" s="35"/>
      <c r="P578" s="14"/>
      <c r="Q578" s="37"/>
    </row>
    <row r="579" spans="6:17" ht="50.1" customHeight="1">
      <c r="F579" s="29"/>
      <c r="G579" s="29"/>
      <c r="H579" s="28"/>
      <c r="I579" s="28"/>
      <c r="O579" s="35"/>
      <c r="P579" s="14"/>
      <c r="Q579" s="37"/>
    </row>
    <row r="580" spans="6:17" ht="50.1" customHeight="1">
      <c r="F580" s="29"/>
      <c r="G580" s="29"/>
      <c r="H580" s="28"/>
      <c r="I580" s="28"/>
      <c r="O580" s="35"/>
      <c r="P580" s="14"/>
      <c r="Q580" s="37"/>
    </row>
    <row r="581" spans="6:17" ht="50.1" customHeight="1">
      <c r="F581" s="29"/>
      <c r="G581" s="29"/>
      <c r="H581" s="28"/>
      <c r="I581" s="28"/>
      <c r="O581" s="35"/>
      <c r="P581" s="14"/>
      <c r="Q581" s="37"/>
    </row>
    <row r="582" spans="6:17" ht="50.1" customHeight="1">
      <c r="F582" s="29"/>
      <c r="G582" s="29"/>
      <c r="H582" s="28"/>
      <c r="I582" s="28"/>
      <c r="O582" s="35"/>
      <c r="P582" s="14"/>
      <c r="Q582" s="37"/>
    </row>
    <row r="583" spans="6:17" ht="50.1" customHeight="1">
      <c r="F583" s="29"/>
      <c r="G583" s="29"/>
      <c r="H583" s="28"/>
      <c r="I583" s="28"/>
      <c r="O583" s="35"/>
      <c r="P583" s="14"/>
      <c r="Q583" s="37"/>
    </row>
    <row r="584" spans="6:17" ht="50.1" customHeight="1">
      <c r="F584" s="29"/>
      <c r="G584" s="29"/>
      <c r="H584" s="28"/>
      <c r="I584" s="28"/>
      <c r="O584" s="35"/>
      <c r="P584" s="14"/>
      <c r="Q584" s="37"/>
    </row>
    <row r="585" spans="6:17" ht="50.1" customHeight="1">
      <c r="F585" s="29"/>
      <c r="G585" s="29"/>
      <c r="H585" s="28"/>
      <c r="I585" s="28"/>
      <c r="O585" s="35"/>
      <c r="P585" s="14"/>
      <c r="Q585" s="37"/>
    </row>
    <row r="586" spans="6:17" ht="50.1" customHeight="1">
      <c r="F586" s="29"/>
      <c r="G586" s="29"/>
      <c r="H586" s="28"/>
      <c r="I586" s="28"/>
      <c r="O586" s="35"/>
      <c r="P586" s="14"/>
      <c r="Q586" s="37"/>
    </row>
    <row r="587" spans="6:17" ht="50.1" customHeight="1">
      <c r="F587" s="29"/>
      <c r="G587" s="29"/>
      <c r="H587" s="28"/>
      <c r="I587" s="28"/>
      <c r="O587" s="35"/>
      <c r="P587" s="14"/>
      <c r="Q587" s="37"/>
    </row>
    <row r="588" spans="6:17" ht="50.1" customHeight="1">
      <c r="F588" s="29"/>
      <c r="G588" s="29"/>
      <c r="H588" s="28"/>
      <c r="I588" s="28"/>
      <c r="O588" s="35"/>
      <c r="P588" s="14"/>
      <c r="Q588" s="37"/>
    </row>
    <row r="589" spans="6:17" ht="50.1" customHeight="1">
      <c r="F589" s="29"/>
      <c r="G589" s="29"/>
      <c r="H589" s="28"/>
      <c r="I589" s="28"/>
      <c r="O589" s="35"/>
      <c r="P589" s="14"/>
      <c r="Q589" s="37"/>
    </row>
    <row r="590" spans="6:17" ht="50.1" customHeight="1">
      <c r="F590" s="29"/>
      <c r="G590" s="29"/>
      <c r="H590" s="28"/>
      <c r="I590" s="28"/>
      <c r="O590" s="35"/>
      <c r="P590" s="14"/>
      <c r="Q590" s="37"/>
    </row>
    <row r="591" spans="6:17" ht="50.1" customHeight="1">
      <c r="F591" s="29"/>
      <c r="G591" s="29"/>
      <c r="H591" s="28"/>
      <c r="I591" s="28"/>
      <c r="O591" s="35"/>
      <c r="P591" s="14"/>
      <c r="Q591" s="37"/>
    </row>
    <row r="592" spans="6:17" ht="50.1" customHeight="1">
      <c r="F592" s="29"/>
      <c r="G592" s="29"/>
      <c r="H592" s="28"/>
      <c r="I592" s="28"/>
      <c r="O592" s="35"/>
      <c r="P592" s="14"/>
      <c r="Q592" s="37"/>
    </row>
    <row r="593" spans="6:17" ht="50.1" customHeight="1">
      <c r="F593" s="29"/>
      <c r="G593" s="29"/>
      <c r="H593" s="28"/>
      <c r="I593" s="28"/>
      <c r="O593" s="35"/>
      <c r="P593" s="14"/>
      <c r="Q593" s="37"/>
    </row>
    <row r="594" spans="6:17" ht="50.1" customHeight="1">
      <c r="F594" s="29"/>
      <c r="G594" s="29"/>
      <c r="H594" s="28"/>
      <c r="I594" s="28"/>
      <c r="O594" s="35"/>
      <c r="P594" s="14"/>
      <c r="Q594" s="37"/>
    </row>
    <row r="595" spans="6:17" ht="50.1" customHeight="1">
      <c r="F595" s="29"/>
      <c r="G595" s="29"/>
      <c r="H595" s="28"/>
      <c r="I595" s="28"/>
      <c r="O595" s="35"/>
      <c r="P595" s="14"/>
      <c r="Q595" s="37"/>
    </row>
    <row r="596" spans="6:17" ht="50.1" customHeight="1">
      <c r="F596" s="29"/>
      <c r="G596" s="29"/>
      <c r="H596" s="28"/>
      <c r="I596" s="28"/>
      <c r="O596" s="35"/>
      <c r="P596" s="14"/>
      <c r="Q596" s="37"/>
    </row>
    <row r="597" spans="6:17" ht="50.1" customHeight="1">
      <c r="F597" s="29"/>
      <c r="G597" s="29"/>
      <c r="H597" s="28"/>
      <c r="I597" s="28"/>
      <c r="O597" s="35"/>
      <c r="P597" s="14"/>
      <c r="Q597" s="37"/>
    </row>
    <row r="598" spans="6:17" ht="50.1" customHeight="1">
      <c r="F598" s="29"/>
      <c r="G598" s="29"/>
      <c r="H598" s="28"/>
      <c r="I598" s="28"/>
      <c r="O598" s="35"/>
      <c r="P598" s="14"/>
      <c r="Q598" s="37"/>
    </row>
    <row r="599" spans="6:17" ht="50.1" customHeight="1">
      <c r="F599" s="29"/>
      <c r="G599" s="29"/>
      <c r="H599" s="28"/>
      <c r="I599" s="28"/>
      <c r="O599" s="35"/>
      <c r="P599" s="14"/>
      <c r="Q599" s="37"/>
    </row>
    <row r="600" spans="6:17" ht="50.1" customHeight="1">
      <c r="F600" s="29"/>
      <c r="G600" s="29"/>
      <c r="H600" s="28"/>
      <c r="I600" s="28"/>
      <c r="O600" s="35"/>
      <c r="P600" s="14"/>
      <c r="Q600" s="37"/>
    </row>
    <row r="601" spans="6:17" ht="50.1" customHeight="1">
      <c r="F601" s="29"/>
      <c r="G601" s="29"/>
      <c r="H601" s="28"/>
      <c r="I601" s="28"/>
      <c r="O601" s="35"/>
      <c r="P601" s="14"/>
      <c r="Q601" s="37"/>
    </row>
    <row r="602" spans="6:17" ht="50.1" customHeight="1">
      <c r="F602" s="29"/>
      <c r="G602" s="29"/>
      <c r="H602" s="28"/>
      <c r="I602" s="28"/>
      <c r="O602" s="35"/>
      <c r="P602" s="14"/>
      <c r="Q602" s="37"/>
    </row>
    <row r="603" spans="6:17" ht="50.1" customHeight="1">
      <c r="F603" s="29"/>
      <c r="G603" s="29"/>
      <c r="H603" s="28"/>
      <c r="I603" s="28"/>
      <c r="O603" s="35"/>
      <c r="P603" s="14"/>
      <c r="Q603" s="37"/>
    </row>
    <row r="604" spans="6:17" ht="50.1" customHeight="1">
      <c r="F604" s="29"/>
      <c r="G604" s="29"/>
      <c r="H604" s="28"/>
      <c r="I604" s="28"/>
      <c r="O604" s="35"/>
      <c r="P604" s="14"/>
      <c r="Q604" s="37"/>
    </row>
    <row r="605" spans="6:17" ht="50.1" customHeight="1">
      <c r="F605" s="29"/>
      <c r="G605" s="29"/>
      <c r="H605" s="28"/>
      <c r="I605" s="28"/>
      <c r="O605" s="35"/>
      <c r="P605" s="14"/>
      <c r="Q605" s="37"/>
    </row>
    <row r="606" spans="6:17" ht="50.1" customHeight="1">
      <c r="F606" s="29"/>
      <c r="G606" s="29"/>
      <c r="H606" s="28"/>
      <c r="I606" s="28"/>
      <c r="O606" s="35"/>
      <c r="P606" s="14"/>
      <c r="Q606" s="37"/>
    </row>
    <row r="607" spans="6:17" ht="50.1" customHeight="1">
      <c r="F607" s="29"/>
      <c r="G607" s="29"/>
      <c r="H607" s="28"/>
      <c r="I607" s="28"/>
      <c r="O607" s="35"/>
      <c r="P607" s="14"/>
      <c r="Q607" s="37"/>
    </row>
    <row r="608" spans="6:17" ht="50.1" customHeight="1">
      <c r="F608" s="29"/>
      <c r="G608" s="29"/>
      <c r="H608" s="28"/>
      <c r="I608" s="28"/>
      <c r="O608" s="35"/>
      <c r="P608" s="14"/>
      <c r="Q608" s="37"/>
    </row>
    <row r="609" spans="6:17" ht="50.1" customHeight="1">
      <c r="F609" s="29"/>
      <c r="G609" s="29"/>
      <c r="H609" s="28"/>
      <c r="I609" s="28"/>
      <c r="O609" s="35"/>
      <c r="P609" s="14"/>
      <c r="Q609" s="37"/>
    </row>
    <row r="610" spans="6:17" ht="50.1" customHeight="1">
      <c r="F610" s="29"/>
      <c r="G610" s="29"/>
      <c r="H610" s="28"/>
      <c r="I610" s="28"/>
      <c r="O610" s="35"/>
      <c r="P610" s="14"/>
      <c r="Q610" s="37"/>
    </row>
    <row r="611" spans="6:17" ht="50.1" customHeight="1">
      <c r="F611" s="29"/>
      <c r="G611" s="29"/>
      <c r="H611" s="28"/>
      <c r="I611" s="28"/>
      <c r="O611" s="35"/>
      <c r="P611" s="14"/>
      <c r="Q611" s="37"/>
    </row>
    <row r="612" spans="6:17" ht="50.1" customHeight="1">
      <c r="F612" s="29"/>
      <c r="G612" s="29"/>
      <c r="H612" s="28"/>
      <c r="I612" s="28"/>
      <c r="O612" s="35"/>
      <c r="P612" s="14"/>
      <c r="Q612" s="37"/>
    </row>
    <row r="613" spans="6:17" ht="50.1" customHeight="1">
      <c r="F613" s="29"/>
      <c r="G613" s="29"/>
      <c r="H613" s="28"/>
      <c r="I613" s="28"/>
      <c r="O613" s="35"/>
      <c r="P613" s="14"/>
      <c r="Q613" s="37"/>
    </row>
    <row r="614" spans="6:17" ht="50.1" customHeight="1">
      <c r="F614" s="29"/>
      <c r="G614" s="29"/>
      <c r="H614" s="28"/>
      <c r="I614" s="28"/>
      <c r="O614" s="35"/>
      <c r="P614" s="14"/>
      <c r="Q614" s="37"/>
    </row>
    <row r="615" spans="6:17" ht="50.1" customHeight="1">
      <c r="F615" s="29"/>
      <c r="G615" s="29"/>
      <c r="H615" s="28"/>
      <c r="I615" s="28"/>
      <c r="O615" s="35"/>
      <c r="P615" s="14"/>
      <c r="Q615" s="37"/>
    </row>
    <row r="616" spans="6:17" ht="50.1" customHeight="1">
      <c r="F616" s="29"/>
      <c r="G616" s="29"/>
      <c r="H616" s="28"/>
      <c r="I616" s="28"/>
      <c r="O616" s="35"/>
      <c r="P616" s="14"/>
      <c r="Q616" s="37"/>
    </row>
    <row r="617" spans="6:17" ht="50.1" customHeight="1">
      <c r="F617" s="29"/>
      <c r="G617" s="29"/>
      <c r="H617" s="28"/>
      <c r="I617" s="28"/>
      <c r="O617" s="35"/>
      <c r="P617" s="14"/>
      <c r="Q617" s="37"/>
    </row>
    <row r="618" spans="6:17" ht="50.1" customHeight="1">
      <c r="F618" s="29"/>
      <c r="G618" s="29"/>
      <c r="H618" s="28"/>
      <c r="I618" s="28"/>
      <c r="O618" s="35"/>
      <c r="P618" s="14"/>
      <c r="Q618" s="37"/>
    </row>
    <row r="619" spans="6:17" ht="50.1" customHeight="1">
      <c r="F619" s="29"/>
      <c r="G619" s="29"/>
      <c r="H619" s="28"/>
      <c r="I619" s="28"/>
      <c r="O619" s="35"/>
      <c r="P619" s="14"/>
      <c r="Q619" s="37"/>
    </row>
    <row r="620" spans="6:17" ht="50.1" customHeight="1">
      <c r="F620" s="29"/>
      <c r="G620" s="29"/>
      <c r="H620" s="28"/>
      <c r="I620" s="28"/>
      <c r="O620" s="35"/>
      <c r="P620" s="14"/>
      <c r="Q620" s="37"/>
    </row>
    <row r="621" spans="6:17" ht="50.1" customHeight="1">
      <c r="F621" s="29"/>
      <c r="G621" s="29"/>
      <c r="H621" s="28"/>
      <c r="I621" s="28"/>
      <c r="O621" s="35"/>
      <c r="P621" s="14"/>
      <c r="Q621" s="37"/>
    </row>
    <row r="622" spans="6:17" ht="50.1" customHeight="1">
      <c r="F622" s="29"/>
      <c r="G622" s="29"/>
      <c r="H622" s="28"/>
      <c r="I622" s="28"/>
      <c r="O622" s="35"/>
      <c r="P622" s="14"/>
      <c r="Q622" s="37"/>
    </row>
    <row r="623" spans="6:17" ht="50.1" customHeight="1">
      <c r="F623" s="29"/>
      <c r="G623" s="29"/>
      <c r="H623" s="28"/>
      <c r="I623" s="28"/>
      <c r="O623" s="35"/>
      <c r="P623" s="14"/>
      <c r="Q623" s="37"/>
    </row>
    <row r="624" spans="6:17" ht="50.1" customHeight="1">
      <c r="F624" s="29"/>
      <c r="G624" s="29"/>
      <c r="H624" s="28"/>
      <c r="I624" s="28"/>
      <c r="O624" s="35"/>
      <c r="P624" s="14"/>
      <c r="Q624" s="37"/>
    </row>
    <row r="625" spans="6:17" ht="50.1" customHeight="1">
      <c r="F625" s="29"/>
      <c r="G625" s="29"/>
      <c r="H625" s="28"/>
      <c r="I625" s="28"/>
      <c r="O625" s="35"/>
      <c r="P625" s="14"/>
      <c r="Q625" s="37"/>
    </row>
    <row r="626" spans="6:17" ht="50.1" customHeight="1">
      <c r="F626" s="29"/>
      <c r="G626" s="29"/>
      <c r="H626" s="28"/>
      <c r="I626" s="28"/>
      <c r="O626" s="35"/>
      <c r="P626" s="14"/>
      <c r="Q626" s="37"/>
    </row>
    <row r="627" spans="6:17" ht="50.1" customHeight="1">
      <c r="F627" s="29"/>
      <c r="G627" s="29"/>
      <c r="H627" s="28"/>
      <c r="I627" s="28"/>
      <c r="O627" s="35"/>
      <c r="P627" s="14"/>
      <c r="Q627" s="37"/>
    </row>
    <row r="628" spans="6:17" ht="50.1" customHeight="1">
      <c r="F628" s="29"/>
      <c r="G628" s="29"/>
      <c r="H628" s="28"/>
      <c r="I628" s="28"/>
      <c r="O628" s="35"/>
      <c r="P628" s="14"/>
      <c r="Q628" s="37"/>
    </row>
    <row r="629" spans="6:17" ht="50.1" customHeight="1">
      <c r="F629" s="29"/>
      <c r="G629" s="29"/>
      <c r="H629" s="28"/>
      <c r="I629" s="28"/>
      <c r="O629" s="35"/>
      <c r="P629" s="14"/>
      <c r="Q629" s="37"/>
    </row>
    <row r="630" spans="6:17" ht="50.1" customHeight="1">
      <c r="F630" s="29"/>
      <c r="G630" s="29"/>
      <c r="H630" s="28"/>
      <c r="I630" s="28"/>
      <c r="O630" s="35"/>
      <c r="P630" s="14"/>
      <c r="Q630" s="37"/>
    </row>
    <row r="631" spans="6:17" ht="50.1" customHeight="1">
      <c r="F631" s="29"/>
      <c r="G631" s="29"/>
      <c r="H631" s="28"/>
      <c r="I631" s="28"/>
      <c r="O631" s="35"/>
      <c r="P631" s="14"/>
      <c r="Q631" s="37"/>
    </row>
    <row r="632" spans="6:17" ht="50.1" customHeight="1">
      <c r="F632" s="29"/>
      <c r="G632" s="29"/>
      <c r="H632" s="28"/>
      <c r="I632" s="28"/>
      <c r="O632" s="35"/>
      <c r="P632" s="14"/>
      <c r="Q632" s="37"/>
    </row>
    <row r="633" spans="6:17" ht="50.1" customHeight="1">
      <c r="F633" s="29"/>
      <c r="G633" s="29"/>
      <c r="H633" s="28"/>
      <c r="I633" s="28"/>
      <c r="O633" s="35"/>
      <c r="P633" s="14"/>
      <c r="Q633" s="37"/>
    </row>
    <row r="634" spans="6:17" ht="50.1" customHeight="1">
      <c r="F634" s="29"/>
      <c r="G634" s="29"/>
      <c r="H634" s="28"/>
      <c r="I634" s="28"/>
      <c r="O634" s="35"/>
      <c r="P634" s="14"/>
      <c r="Q634" s="37"/>
    </row>
    <row r="635" spans="6:17" ht="50.1" customHeight="1">
      <c r="F635" s="29"/>
      <c r="G635" s="29"/>
      <c r="H635" s="28"/>
      <c r="I635" s="28"/>
      <c r="O635" s="35"/>
      <c r="P635" s="14"/>
      <c r="Q635" s="37"/>
    </row>
    <row r="636" spans="6:17" ht="50.1" customHeight="1">
      <c r="F636" s="29"/>
      <c r="G636" s="29"/>
      <c r="H636" s="28"/>
      <c r="I636" s="28"/>
      <c r="O636" s="35"/>
      <c r="P636" s="14"/>
      <c r="Q636" s="37"/>
    </row>
    <row r="637" spans="6:17" ht="50.1" customHeight="1">
      <c r="F637" s="29"/>
      <c r="G637" s="29"/>
      <c r="H637" s="28"/>
      <c r="I637" s="28"/>
      <c r="O637" s="35"/>
      <c r="P637" s="14"/>
      <c r="Q637" s="37"/>
    </row>
    <row r="638" spans="6:17" ht="50.1" customHeight="1">
      <c r="F638" s="29"/>
      <c r="G638" s="29"/>
      <c r="H638" s="28"/>
      <c r="I638" s="28"/>
      <c r="O638" s="35"/>
      <c r="P638" s="14"/>
      <c r="Q638" s="37"/>
    </row>
    <row r="639" spans="6:17" ht="50.1" customHeight="1">
      <c r="F639" s="29"/>
      <c r="G639" s="29"/>
      <c r="H639" s="28"/>
      <c r="I639" s="28"/>
      <c r="O639" s="35"/>
      <c r="P639" s="14"/>
      <c r="Q639" s="37"/>
    </row>
    <row r="640" spans="6:17" ht="50.1" customHeight="1">
      <c r="F640" s="29"/>
      <c r="G640" s="29"/>
      <c r="H640" s="28"/>
      <c r="I640" s="28"/>
      <c r="O640" s="35"/>
      <c r="P640" s="14"/>
      <c r="Q640" s="37"/>
    </row>
    <row r="641" spans="6:17" ht="50.1" customHeight="1">
      <c r="F641" s="29"/>
      <c r="G641" s="29"/>
      <c r="H641" s="28"/>
      <c r="I641" s="28"/>
      <c r="O641" s="35"/>
      <c r="P641" s="14"/>
      <c r="Q641" s="37"/>
    </row>
    <row r="642" spans="6:17" ht="50.1" customHeight="1">
      <c r="F642" s="29"/>
      <c r="G642" s="29"/>
      <c r="H642" s="28"/>
      <c r="I642" s="28"/>
      <c r="O642" s="35"/>
      <c r="P642" s="14"/>
      <c r="Q642" s="37"/>
    </row>
    <row r="643" spans="6:17" ht="50.1" customHeight="1">
      <c r="F643" s="29"/>
      <c r="G643" s="29"/>
      <c r="H643" s="28"/>
      <c r="I643" s="28"/>
      <c r="O643" s="35"/>
      <c r="P643" s="14"/>
      <c r="Q643" s="37"/>
    </row>
    <row r="644" spans="6:17" ht="50.1" customHeight="1">
      <c r="F644" s="29"/>
      <c r="G644" s="29"/>
      <c r="H644" s="28"/>
      <c r="I644" s="28"/>
      <c r="O644" s="35"/>
      <c r="P644" s="14"/>
      <c r="Q644" s="37"/>
    </row>
    <row r="645" spans="6:17" ht="50.1" customHeight="1">
      <c r="F645" s="29"/>
      <c r="G645" s="29"/>
      <c r="H645" s="28"/>
      <c r="I645" s="28"/>
      <c r="O645" s="35"/>
      <c r="P645" s="14"/>
      <c r="Q645" s="37"/>
    </row>
    <row r="646" spans="6:17" ht="50.1" customHeight="1">
      <c r="F646" s="29"/>
      <c r="G646" s="29"/>
      <c r="H646" s="28"/>
      <c r="I646" s="28"/>
      <c r="O646" s="35"/>
      <c r="P646" s="14"/>
      <c r="Q646" s="37"/>
    </row>
    <row r="647" spans="6:17" ht="50.1" customHeight="1">
      <c r="F647" s="29"/>
      <c r="G647" s="29"/>
      <c r="H647" s="28"/>
      <c r="I647" s="28"/>
      <c r="O647" s="35"/>
      <c r="P647" s="14"/>
      <c r="Q647" s="37"/>
    </row>
    <row r="648" spans="6:17" ht="50.1" customHeight="1">
      <c r="F648" s="29"/>
      <c r="G648" s="29"/>
      <c r="H648" s="28"/>
      <c r="I648" s="28"/>
      <c r="O648" s="35"/>
      <c r="P648" s="14"/>
      <c r="Q648" s="37"/>
    </row>
    <row r="649" spans="6:17" ht="50.1" customHeight="1">
      <c r="F649" s="29"/>
      <c r="G649" s="29"/>
      <c r="H649" s="28"/>
      <c r="I649" s="28"/>
      <c r="O649" s="35"/>
      <c r="P649" s="14"/>
      <c r="Q649" s="37"/>
    </row>
    <row r="650" spans="6:17" ht="50.1" customHeight="1">
      <c r="F650" s="29"/>
      <c r="G650" s="29"/>
      <c r="H650" s="28"/>
      <c r="I650" s="28"/>
      <c r="O650" s="35"/>
      <c r="P650" s="14"/>
      <c r="Q650" s="37"/>
    </row>
    <row r="651" spans="6:17" ht="50.1" customHeight="1">
      <c r="F651" s="29"/>
      <c r="G651" s="29"/>
      <c r="H651" s="28"/>
      <c r="I651" s="28"/>
      <c r="O651" s="35"/>
      <c r="P651" s="14"/>
      <c r="Q651" s="37"/>
    </row>
    <row r="652" spans="6:17" ht="50.1" customHeight="1">
      <c r="F652" s="29"/>
      <c r="G652" s="29"/>
      <c r="H652" s="28"/>
      <c r="I652" s="28"/>
      <c r="O652" s="35"/>
      <c r="P652" s="14"/>
      <c r="Q652" s="37"/>
    </row>
    <row r="653" spans="6:17" ht="50.1" customHeight="1">
      <c r="F653" s="29"/>
      <c r="G653" s="29"/>
      <c r="H653" s="28"/>
      <c r="I653" s="28"/>
      <c r="O653" s="35"/>
      <c r="P653" s="14"/>
      <c r="Q653" s="37"/>
    </row>
    <row r="654" spans="6:17" ht="50.1" customHeight="1">
      <c r="F654" s="29"/>
      <c r="G654" s="29"/>
      <c r="H654" s="28"/>
      <c r="I654" s="28"/>
      <c r="O654" s="35"/>
      <c r="P654" s="14"/>
      <c r="Q654" s="37"/>
    </row>
    <row r="655" spans="6:17" ht="50.1" customHeight="1">
      <c r="F655" s="29"/>
      <c r="G655" s="29"/>
      <c r="H655" s="28"/>
      <c r="I655" s="28"/>
      <c r="O655" s="35"/>
      <c r="P655" s="14"/>
      <c r="Q655" s="37"/>
    </row>
    <row r="656" spans="6:17" ht="50.1" customHeight="1">
      <c r="F656" s="29"/>
      <c r="G656" s="29"/>
      <c r="H656" s="28"/>
      <c r="I656" s="28"/>
      <c r="O656" s="35"/>
      <c r="P656" s="14"/>
      <c r="Q656" s="37"/>
    </row>
    <row r="657" spans="6:17" ht="50.1" customHeight="1">
      <c r="F657" s="29"/>
      <c r="G657" s="29"/>
      <c r="H657" s="28"/>
      <c r="I657" s="28"/>
      <c r="O657" s="35"/>
      <c r="P657" s="14"/>
      <c r="Q657" s="37"/>
    </row>
    <row r="658" spans="6:17" ht="50.1" customHeight="1">
      <c r="F658" s="29"/>
      <c r="G658" s="29"/>
      <c r="H658" s="28"/>
      <c r="I658" s="28"/>
      <c r="O658" s="35"/>
      <c r="P658" s="14"/>
      <c r="Q658" s="37"/>
    </row>
    <row r="659" spans="6:17" ht="50.1" customHeight="1">
      <c r="F659" s="29"/>
      <c r="G659" s="29"/>
      <c r="H659" s="28"/>
      <c r="I659" s="28"/>
      <c r="O659" s="35"/>
      <c r="P659" s="14"/>
      <c r="Q659" s="37"/>
    </row>
    <row r="660" spans="6:17" ht="50.1" customHeight="1">
      <c r="F660" s="29"/>
      <c r="G660" s="29"/>
      <c r="H660" s="28"/>
      <c r="I660" s="28"/>
      <c r="O660" s="35"/>
      <c r="P660" s="14"/>
      <c r="Q660" s="37"/>
    </row>
    <row r="661" spans="6:17" ht="50.1" customHeight="1">
      <c r="F661" s="29"/>
      <c r="G661" s="29"/>
      <c r="H661" s="28"/>
      <c r="I661" s="28"/>
      <c r="O661" s="35"/>
      <c r="P661" s="14"/>
      <c r="Q661" s="37"/>
    </row>
    <row r="662" spans="6:17" ht="50.1" customHeight="1">
      <c r="F662" s="29"/>
      <c r="G662" s="29"/>
      <c r="H662" s="28"/>
      <c r="I662" s="28"/>
      <c r="O662" s="35"/>
      <c r="P662" s="14"/>
      <c r="Q662" s="37"/>
    </row>
    <row r="663" spans="6:17" ht="50.1" customHeight="1">
      <c r="F663" s="29"/>
      <c r="G663" s="29"/>
      <c r="H663" s="28"/>
      <c r="I663" s="28"/>
      <c r="O663" s="35"/>
      <c r="P663" s="14"/>
      <c r="Q663" s="37"/>
    </row>
    <row r="664" spans="6:17" ht="50.1" customHeight="1">
      <c r="F664" s="29"/>
      <c r="G664" s="29"/>
      <c r="H664" s="28"/>
      <c r="I664" s="28"/>
      <c r="O664" s="35"/>
      <c r="P664" s="14"/>
      <c r="Q664" s="37"/>
    </row>
    <row r="665" spans="6:17" ht="50.1" customHeight="1">
      <c r="F665" s="29"/>
      <c r="G665" s="29"/>
      <c r="H665" s="28"/>
      <c r="I665" s="28"/>
      <c r="O665" s="35"/>
      <c r="P665" s="14"/>
      <c r="Q665" s="37"/>
    </row>
    <row r="666" spans="6:17" ht="50.1" customHeight="1">
      <c r="F666" s="29"/>
      <c r="G666" s="29"/>
      <c r="H666" s="28"/>
      <c r="I666" s="28"/>
      <c r="O666" s="35"/>
      <c r="P666" s="14"/>
      <c r="Q666" s="37"/>
    </row>
    <row r="667" spans="6:17" ht="50.1" customHeight="1">
      <c r="F667" s="29"/>
      <c r="G667" s="29"/>
      <c r="H667" s="28"/>
      <c r="I667" s="28"/>
      <c r="O667" s="35"/>
      <c r="P667" s="14"/>
      <c r="Q667" s="37"/>
    </row>
    <row r="668" spans="6:17" ht="50.1" customHeight="1">
      <c r="F668" s="29"/>
      <c r="G668" s="29"/>
      <c r="H668" s="28"/>
      <c r="I668" s="28"/>
      <c r="O668" s="35"/>
      <c r="P668" s="14"/>
      <c r="Q668" s="37"/>
    </row>
    <row r="669" spans="6:17" ht="50.1" customHeight="1">
      <c r="F669" s="29"/>
      <c r="G669" s="29"/>
      <c r="H669" s="28"/>
      <c r="I669" s="28"/>
      <c r="O669" s="35"/>
      <c r="P669" s="14"/>
      <c r="Q669" s="37"/>
    </row>
    <row r="670" spans="6:17" ht="50.1" customHeight="1">
      <c r="F670" s="29"/>
      <c r="G670" s="29"/>
      <c r="H670" s="28"/>
      <c r="I670" s="28"/>
      <c r="O670" s="35"/>
      <c r="P670" s="14"/>
      <c r="Q670" s="37"/>
    </row>
    <row r="671" spans="6:17" ht="50.1" customHeight="1">
      <c r="F671" s="29"/>
      <c r="G671" s="29"/>
      <c r="H671" s="28"/>
      <c r="I671" s="28"/>
      <c r="O671" s="35"/>
      <c r="P671" s="14"/>
      <c r="Q671" s="37"/>
    </row>
    <row r="672" spans="6:17" ht="50.1" customHeight="1">
      <c r="F672" s="29"/>
      <c r="G672" s="29"/>
      <c r="H672" s="28"/>
      <c r="I672" s="28"/>
      <c r="O672" s="35"/>
      <c r="P672" s="14"/>
      <c r="Q672" s="37"/>
    </row>
    <row r="673" spans="6:17" ht="50.1" customHeight="1">
      <c r="F673" s="29"/>
      <c r="G673" s="29"/>
      <c r="H673" s="28"/>
      <c r="I673" s="28"/>
      <c r="O673" s="35"/>
      <c r="P673" s="14"/>
      <c r="Q673" s="37"/>
    </row>
    <row r="674" spans="6:17" ht="50.1" customHeight="1">
      <c r="F674" s="29"/>
      <c r="G674" s="29"/>
      <c r="H674" s="28"/>
      <c r="I674" s="28"/>
      <c r="O674" s="35"/>
      <c r="P674" s="14"/>
      <c r="Q674" s="37"/>
    </row>
    <row r="675" spans="6:17" ht="50.1" customHeight="1">
      <c r="F675" s="29"/>
      <c r="G675" s="29"/>
      <c r="H675" s="28"/>
      <c r="I675" s="28"/>
      <c r="O675" s="35"/>
      <c r="P675" s="14"/>
      <c r="Q675" s="37"/>
    </row>
    <row r="676" spans="6:17" ht="50.1" customHeight="1">
      <c r="F676" s="29"/>
      <c r="G676" s="29"/>
      <c r="H676" s="28"/>
      <c r="I676" s="28"/>
      <c r="O676" s="35"/>
      <c r="P676" s="14"/>
      <c r="Q676" s="37"/>
    </row>
    <row r="677" spans="6:17" ht="50.1" customHeight="1">
      <c r="F677" s="29"/>
      <c r="G677" s="29"/>
      <c r="H677" s="28"/>
      <c r="I677" s="28"/>
      <c r="O677" s="35"/>
      <c r="P677" s="14"/>
      <c r="Q677" s="37"/>
    </row>
    <row r="678" spans="6:17" ht="50.1" customHeight="1">
      <c r="F678" s="29"/>
      <c r="G678" s="29"/>
      <c r="H678" s="28"/>
      <c r="I678" s="28"/>
      <c r="O678" s="35"/>
      <c r="P678" s="14"/>
      <c r="Q678" s="37"/>
    </row>
    <row r="679" spans="6:17" ht="50.1" customHeight="1">
      <c r="F679" s="29"/>
      <c r="G679" s="29"/>
      <c r="H679" s="28"/>
      <c r="I679" s="28"/>
      <c r="O679" s="35"/>
      <c r="P679" s="14"/>
      <c r="Q679" s="37"/>
    </row>
    <row r="680" spans="6:17" ht="50.1" customHeight="1">
      <c r="F680" s="29"/>
      <c r="G680" s="29"/>
      <c r="H680" s="28"/>
      <c r="I680" s="28"/>
      <c r="O680" s="35"/>
      <c r="P680" s="14"/>
      <c r="Q680" s="37"/>
    </row>
    <row r="681" spans="6:17" ht="50.1" customHeight="1">
      <c r="F681" s="29"/>
      <c r="G681" s="29"/>
      <c r="H681" s="28"/>
      <c r="I681" s="28"/>
      <c r="O681" s="35"/>
      <c r="P681" s="14"/>
      <c r="Q681" s="37"/>
    </row>
    <row r="682" spans="6:17" ht="50.1" customHeight="1">
      <c r="F682" s="29"/>
      <c r="G682" s="29"/>
      <c r="H682" s="28"/>
      <c r="I682" s="28"/>
      <c r="O682" s="35"/>
      <c r="P682" s="14"/>
      <c r="Q682" s="37"/>
    </row>
    <row r="683" spans="6:17" ht="50.1" customHeight="1">
      <c r="F683" s="29"/>
      <c r="G683" s="29"/>
      <c r="H683" s="28"/>
      <c r="I683" s="28"/>
      <c r="O683" s="35"/>
      <c r="P683" s="14"/>
      <c r="Q683" s="37"/>
    </row>
    <row r="684" spans="6:17" ht="50.1" customHeight="1">
      <c r="F684" s="29"/>
      <c r="G684" s="29"/>
      <c r="H684" s="28"/>
      <c r="I684" s="28"/>
      <c r="O684" s="35"/>
      <c r="P684" s="14"/>
      <c r="Q684" s="37"/>
    </row>
    <row r="685" spans="6:17" ht="50.1" customHeight="1">
      <c r="F685" s="29"/>
      <c r="G685" s="29"/>
      <c r="H685" s="28"/>
      <c r="I685" s="28"/>
      <c r="O685" s="35"/>
      <c r="P685" s="14"/>
      <c r="Q685" s="37"/>
    </row>
    <row r="686" spans="6:17" ht="50.1" customHeight="1">
      <c r="F686" s="29"/>
      <c r="G686" s="29"/>
      <c r="H686" s="28"/>
      <c r="I686" s="28"/>
      <c r="O686" s="35"/>
      <c r="P686" s="14"/>
      <c r="Q686" s="37"/>
    </row>
    <row r="687" spans="6:17" ht="50.1" customHeight="1">
      <c r="F687" s="29"/>
      <c r="G687" s="29"/>
      <c r="H687" s="28"/>
      <c r="I687" s="28"/>
      <c r="O687" s="35"/>
      <c r="P687" s="14"/>
      <c r="Q687" s="37"/>
    </row>
    <row r="688" spans="6:17" ht="50.1" customHeight="1">
      <c r="F688" s="29"/>
      <c r="G688" s="29"/>
      <c r="H688" s="28"/>
      <c r="I688" s="28"/>
      <c r="O688" s="35"/>
      <c r="P688" s="14"/>
      <c r="Q688" s="37"/>
    </row>
    <row r="689" spans="6:17" ht="50.1" customHeight="1">
      <c r="F689" s="29"/>
      <c r="G689" s="29"/>
      <c r="H689" s="28"/>
      <c r="I689" s="28"/>
      <c r="O689" s="35"/>
      <c r="P689" s="14"/>
      <c r="Q689" s="37"/>
    </row>
    <row r="690" spans="6:17" ht="50.1" customHeight="1">
      <c r="F690" s="29"/>
      <c r="G690" s="29"/>
      <c r="H690" s="28"/>
      <c r="I690" s="28"/>
      <c r="O690" s="35"/>
      <c r="P690" s="14"/>
      <c r="Q690" s="37"/>
    </row>
    <row r="691" spans="6:17" ht="50.1" customHeight="1">
      <c r="F691" s="29"/>
      <c r="G691" s="29"/>
      <c r="H691" s="28"/>
      <c r="I691" s="28"/>
      <c r="O691" s="35"/>
      <c r="P691" s="14"/>
      <c r="Q691" s="37"/>
    </row>
    <row r="692" spans="6:17" ht="50.1" customHeight="1">
      <c r="F692" s="29"/>
      <c r="G692" s="29"/>
      <c r="H692" s="28"/>
      <c r="I692" s="28"/>
      <c r="O692" s="35"/>
      <c r="P692" s="14"/>
      <c r="Q692" s="37"/>
    </row>
    <row r="693" spans="6:17" ht="50.1" customHeight="1">
      <c r="F693" s="29"/>
      <c r="G693" s="29"/>
      <c r="H693" s="28"/>
      <c r="I693" s="28"/>
      <c r="O693" s="35"/>
      <c r="P693" s="14"/>
      <c r="Q693" s="37"/>
    </row>
    <row r="694" spans="6:17" ht="50.1" customHeight="1">
      <c r="F694" s="29"/>
      <c r="G694" s="29"/>
      <c r="H694" s="28"/>
      <c r="I694" s="28"/>
      <c r="O694" s="35"/>
      <c r="P694" s="14"/>
      <c r="Q694" s="37"/>
    </row>
    <row r="695" spans="6:17" ht="50.1" customHeight="1">
      <c r="F695" s="29"/>
      <c r="G695" s="29"/>
      <c r="H695" s="28"/>
      <c r="I695" s="28"/>
      <c r="O695" s="35"/>
      <c r="P695" s="14"/>
      <c r="Q695" s="37"/>
    </row>
    <row r="696" spans="6:17" ht="50.1" customHeight="1">
      <c r="F696" s="29"/>
      <c r="G696" s="29"/>
      <c r="H696" s="28"/>
      <c r="I696" s="28"/>
      <c r="O696" s="35"/>
      <c r="P696" s="14"/>
      <c r="Q696" s="37"/>
    </row>
    <row r="697" spans="6:17" ht="50.1" customHeight="1">
      <c r="F697" s="29"/>
      <c r="G697" s="29"/>
      <c r="H697" s="28"/>
      <c r="I697" s="28"/>
      <c r="O697" s="35"/>
      <c r="P697" s="14"/>
      <c r="Q697" s="37"/>
    </row>
    <row r="698" spans="6:17" ht="50.1" customHeight="1">
      <c r="F698" s="29"/>
      <c r="G698" s="29"/>
      <c r="H698" s="28"/>
      <c r="I698" s="28"/>
      <c r="O698" s="35"/>
      <c r="P698" s="14"/>
      <c r="Q698" s="37"/>
    </row>
    <row r="699" spans="6:17" ht="50.1" customHeight="1">
      <c r="F699" s="29"/>
      <c r="G699" s="29"/>
      <c r="H699" s="28"/>
      <c r="I699" s="28"/>
      <c r="O699" s="35"/>
      <c r="P699" s="14"/>
      <c r="Q699" s="37"/>
    </row>
    <row r="700" spans="6:17" ht="50.1" customHeight="1">
      <c r="F700" s="29"/>
      <c r="G700" s="29"/>
      <c r="H700" s="28"/>
      <c r="I700" s="28"/>
      <c r="O700" s="35"/>
      <c r="P700" s="14"/>
      <c r="Q700" s="37"/>
    </row>
    <row r="701" spans="6:17" ht="50.1" customHeight="1">
      <c r="F701" s="29"/>
      <c r="G701" s="29"/>
      <c r="H701" s="28"/>
      <c r="I701" s="28"/>
      <c r="O701" s="35"/>
      <c r="P701" s="14"/>
      <c r="Q701" s="37"/>
    </row>
    <row r="702" spans="6:17" ht="50.1" customHeight="1">
      <c r="F702" s="29"/>
      <c r="G702" s="29"/>
      <c r="H702" s="28"/>
      <c r="I702" s="28"/>
      <c r="O702" s="35"/>
      <c r="P702" s="14"/>
      <c r="Q702" s="37"/>
    </row>
    <row r="703" spans="6:17" ht="50.1" customHeight="1">
      <c r="F703" s="29"/>
      <c r="G703" s="29"/>
      <c r="H703" s="28"/>
      <c r="I703" s="28"/>
      <c r="O703" s="35"/>
      <c r="P703" s="14"/>
      <c r="Q703" s="37"/>
    </row>
    <row r="704" spans="6:17" ht="50.1" customHeight="1">
      <c r="F704" s="29"/>
      <c r="G704" s="29"/>
      <c r="H704" s="28"/>
      <c r="I704" s="28"/>
      <c r="O704" s="35"/>
      <c r="P704" s="14"/>
      <c r="Q704" s="37"/>
    </row>
    <row r="705" spans="6:17" ht="50.1" customHeight="1">
      <c r="F705" s="29"/>
      <c r="G705" s="29"/>
      <c r="H705" s="28"/>
      <c r="I705" s="28"/>
      <c r="O705" s="35"/>
      <c r="P705" s="14"/>
      <c r="Q705" s="37"/>
    </row>
    <row r="706" spans="6:17" ht="50.1" customHeight="1">
      <c r="F706" s="29"/>
      <c r="G706" s="29"/>
      <c r="H706" s="28"/>
      <c r="I706" s="28"/>
      <c r="O706" s="35"/>
      <c r="P706" s="14"/>
      <c r="Q706" s="37"/>
    </row>
    <row r="707" spans="6:17" ht="50.1" customHeight="1">
      <c r="F707" s="29"/>
      <c r="G707" s="29"/>
      <c r="H707" s="28"/>
      <c r="I707" s="28"/>
      <c r="O707" s="35"/>
      <c r="P707" s="14"/>
      <c r="Q707" s="37"/>
    </row>
    <row r="708" spans="6:17" ht="50.1" customHeight="1">
      <c r="F708" s="29"/>
      <c r="G708" s="29"/>
      <c r="H708" s="28"/>
      <c r="I708" s="28"/>
      <c r="O708" s="35"/>
      <c r="P708" s="14"/>
      <c r="Q708" s="37"/>
    </row>
    <row r="709" spans="6:17" ht="50.1" customHeight="1">
      <c r="F709" s="29"/>
      <c r="G709" s="29"/>
      <c r="H709" s="28"/>
      <c r="I709" s="28"/>
      <c r="O709" s="35"/>
      <c r="P709" s="14"/>
      <c r="Q709" s="37"/>
    </row>
    <row r="710" spans="6:17" ht="50.1" customHeight="1">
      <c r="F710" s="29"/>
      <c r="G710" s="29"/>
      <c r="H710" s="28"/>
      <c r="I710" s="28"/>
      <c r="O710" s="35"/>
      <c r="P710" s="14"/>
      <c r="Q710" s="37"/>
    </row>
    <row r="711" spans="6:17" ht="50.1" customHeight="1">
      <c r="F711" s="29"/>
      <c r="G711" s="29"/>
      <c r="H711" s="28"/>
      <c r="I711" s="28"/>
      <c r="O711" s="35"/>
      <c r="P711" s="14"/>
      <c r="Q711" s="37"/>
    </row>
    <row r="712" spans="6:17" ht="50.1" customHeight="1">
      <c r="F712" s="29"/>
      <c r="G712" s="29"/>
      <c r="H712" s="28"/>
      <c r="I712" s="28"/>
      <c r="O712" s="35"/>
      <c r="P712" s="14"/>
      <c r="Q712" s="37"/>
    </row>
    <row r="713" spans="6:17" ht="50.1" customHeight="1">
      <c r="F713" s="29"/>
      <c r="G713" s="29"/>
      <c r="H713" s="28"/>
      <c r="I713" s="28"/>
      <c r="O713" s="35"/>
      <c r="P713" s="14"/>
      <c r="Q713" s="37"/>
    </row>
    <row r="714" spans="6:17" ht="50.1" customHeight="1">
      <c r="F714" s="29"/>
      <c r="G714" s="29"/>
      <c r="H714" s="28"/>
      <c r="I714" s="28"/>
      <c r="O714" s="35"/>
      <c r="P714" s="14"/>
      <c r="Q714" s="37"/>
    </row>
    <row r="715" spans="6:17" ht="50.1" customHeight="1">
      <c r="F715" s="29"/>
      <c r="G715" s="29"/>
      <c r="H715" s="28"/>
      <c r="I715" s="28"/>
      <c r="O715" s="35"/>
      <c r="P715" s="14"/>
      <c r="Q715" s="37"/>
    </row>
    <row r="716" spans="6:17" ht="50.1" customHeight="1">
      <c r="F716" s="29"/>
      <c r="G716" s="29"/>
      <c r="H716" s="28"/>
      <c r="I716" s="28"/>
      <c r="O716" s="35"/>
      <c r="P716" s="14"/>
      <c r="Q716" s="37"/>
    </row>
    <row r="717" spans="6:17" ht="50.1" customHeight="1">
      <c r="F717" s="29"/>
      <c r="G717" s="29"/>
      <c r="H717" s="28"/>
      <c r="I717" s="28"/>
      <c r="O717" s="35"/>
      <c r="P717" s="14"/>
      <c r="Q717" s="37"/>
    </row>
    <row r="718" spans="6:17" ht="50.1" customHeight="1">
      <c r="F718" s="29"/>
      <c r="G718" s="29"/>
      <c r="H718" s="28"/>
      <c r="I718" s="28"/>
      <c r="O718" s="35"/>
      <c r="P718" s="14"/>
      <c r="Q718" s="37"/>
    </row>
    <row r="719" spans="6:17" ht="50.1" customHeight="1">
      <c r="F719" s="29"/>
      <c r="G719" s="29"/>
      <c r="H719" s="28"/>
      <c r="I719" s="28"/>
      <c r="O719" s="35"/>
      <c r="P719" s="14"/>
      <c r="Q719" s="37"/>
    </row>
    <row r="720" spans="6:17" ht="50.1" customHeight="1">
      <c r="F720" s="29"/>
      <c r="G720" s="29"/>
      <c r="H720" s="28"/>
      <c r="I720" s="28"/>
      <c r="O720" s="35"/>
      <c r="P720" s="14"/>
      <c r="Q720" s="37"/>
    </row>
    <row r="721" spans="6:17" ht="50.1" customHeight="1">
      <c r="F721" s="29"/>
      <c r="G721" s="29"/>
      <c r="H721" s="28"/>
      <c r="I721" s="28"/>
      <c r="O721" s="35"/>
      <c r="P721" s="14"/>
      <c r="Q721" s="37"/>
    </row>
    <row r="722" spans="6:17" ht="50.1" customHeight="1">
      <c r="F722" s="29"/>
      <c r="G722" s="29"/>
      <c r="H722" s="28"/>
      <c r="I722" s="28"/>
      <c r="O722" s="35"/>
      <c r="P722" s="14"/>
      <c r="Q722" s="37"/>
    </row>
    <row r="723" spans="6:17" ht="50.1" customHeight="1">
      <c r="F723" s="29"/>
      <c r="G723" s="29"/>
      <c r="H723" s="28"/>
      <c r="I723" s="28"/>
      <c r="O723" s="35"/>
      <c r="P723" s="14"/>
      <c r="Q723" s="37"/>
    </row>
    <row r="724" spans="6:17" ht="50.1" customHeight="1">
      <c r="F724" s="29"/>
      <c r="G724" s="29"/>
      <c r="H724" s="28"/>
      <c r="I724" s="28"/>
      <c r="O724" s="35"/>
      <c r="P724" s="14"/>
      <c r="Q724" s="37"/>
    </row>
    <row r="725" spans="6:17" ht="50.1" customHeight="1">
      <c r="F725" s="29"/>
      <c r="G725" s="29"/>
      <c r="H725" s="28"/>
      <c r="I725" s="28"/>
      <c r="O725" s="35"/>
      <c r="P725" s="14"/>
      <c r="Q725" s="37"/>
    </row>
    <row r="726" spans="6:17" ht="50.1" customHeight="1">
      <c r="F726" s="29"/>
      <c r="G726" s="29"/>
      <c r="H726" s="28"/>
      <c r="I726" s="28"/>
      <c r="O726" s="35"/>
      <c r="P726" s="14"/>
      <c r="Q726" s="37"/>
    </row>
    <row r="727" spans="6:17" ht="50.1" customHeight="1">
      <c r="F727" s="29"/>
      <c r="G727" s="29"/>
      <c r="H727" s="28"/>
      <c r="I727" s="28"/>
      <c r="O727" s="35"/>
      <c r="P727" s="14"/>
      <c r="Q727" s="37"/>
    </row>
    <row r="728" spans="6:17" ht="50.1" customHeight="1">
      <c r="F728" s="29"/>
      <c r="G728" s="29"/>
      <c r="H728" s="28"/>
      <c r="I728" s="28"/>
      <c r="O728" s="35"/>
      <c r="P728" s="14"/>
      <c r="Q728" s="37"/>
    </row>
    <row r="729" spans="6:17" ht="50.1" customHeight="1">
      <c r="F729" s="29"/>
      <c r="G729" s="29"/>
      <c r="H729" s="28"/>
      <c r="I729" s="28"/>
      <c r="O729" s="35"/>
      <c r="P729" s="14"/>
      <c r="Q729" s="37"/>
    </row>
    <row r="730" spans="6:17" ht="50.1" customHeight="1">
      <c r="F730" s="29"/>
      <c r="G730" s="29"/>
      <c r="H730" s="28"/>
      <c r="I730" s="28"/>
      <c r="O730" s="35"/>
      <c r="P730" s="14"/>
      <c r="Q730" s="37"/>
    </row>
    <row r="731" spans="6:17" ht="50.1" customHeight="1">
      <c r="F731" s="29"/>
      <c r="G731" s="29"/>
      <c r="H731" s="28"/>
      <c r="I731" s="28"/>
      <c r="O731" s="35"/>
      <c r="P731" s="14"/>
      <c r="Q731" s="37"/>
    </row>
    <row r="732" spans="6:17" ht="50.1" customHeight="1">
      <c r="F732" s="29"/>
      <c r="G732" s="29"/>
      <c r="H732" s="28"/>
      <c r="I732" s="28"/>
      <c r="O732" s="35"/>
      <c r="P732" s="14"/>
      <c r="Q732" s="37"/>
    </row>
    <row r="733" spans="6:17" ht="50.1" customHeight="1">
      <c r="F733" s="29"/>
      <c r="G733" s="29"/>
      <c r="H733" s="28"/>
      <c r="I733" s="28"/>
      <c r="O733" s="35"/>
      <c r="P733" s="14"/>
      <c r="Q733" s="37"/>
    </row>
    <row r="734" spans="6:17" ht="50.1" customHeight="1">
      <c r="F734" s="29"/>
      <c r="G734" s="29"/>
      <c r="H734" s="28"/>
      <c r="I734" s="28"/>
      <c r="O734" s="35"/>
      <c r="P734" s="14"/>
      <c r="Q734" s="37"/>
    </row>
    <row r="735" spans="6:17" ht="50.1" customHeight="1">
      <c r="F735" s="29"/>
      <c r="G735" s="29"/>
      <c r="H735" s="28"/>
      <c r="I735" s="28"/>
      <c r="O735" s="35"/>
      <c r="P735" s="14"/>
      <c r="Q735" s="37"/>
    </row>
    <row r="736" spans="6:17" ht="50.1" customHeight="1">
      <c r="F736" s="29"/>
      <c r="G736" s="29"/>
      <c r="H736" s="28"/>
      <c r="I736" s="28"/>
      <c r="O736" s="35"/>
      <c r="P736" s="14"/>
      <c r="Q736" s="37"/>
    </row>
    <row r="737" spans="6:17" ht="50.1" customHeight="1">
      <c r="F737" s="29"/>
      <c r="G737" s="29"/>
      <c r="H737" s="28"/>
      <c r="I737" s="28"/>
      <c r="O737" s="35"/>
      <c r="P737" s="14"/>
      <c r="Q737" s="37"/>
    </row>
    <row r="738" spans="6:17" ht="50.1" customHeight="1">
      <c r="F738" s="29"/>
      <c r="G738" s="29"/>
      <c r="H738" s="28"/>
      <c r="I738" s="28"/>
      <c r="O738" s="35"/>
      <c r="P738" s="14"/>
      <c r="Q738" s="37"/>
    </row>
    <row r="739" spans="6:17" ht="50.1" customHeight="1">
      <c r="F739" s="29"/>
      <c r="G739" s="29"/>
      <c r="H739" s="28"/>
      <c r="I739" s="28"/>
      <c r="O739" s="35"/>
      <c r="P739" s="14"/>
      <c r="Q739" s="37"/>
    </row>
    <row r="740" spans="6:17" ht="50.1" customHeight="1">
      <c r="F740" s="29"/>
      <c r="G740" s="29"/>
      <c r="H740" s="28"/>
      <c r="I740" s="28"/>
      <c r="O740" s="35"/>
      <c r="P740" s="14"/>
      <c r="Q740" s="37"/>
    </row>
    <row r="741" spans="6:17" ht="50.1" customHeight="1">
      <c r="F741" s="29"/>
      <c r="G741" s="29"/>
      <c r="H741" s="28"/>
      <c r="I741" s="28"/>
      <c r="O741" s="35"/>
      <c r="P741" s="14"/>
      <c r="Q741" s="37"/>
    </row>
    <row r="742" spans="6:17" ht="50.1" customHeight="1">
      <c r="F742" s="29"/>
      <c r="G742" s="29"/>
      <c r="H742" s="28"/>
      <c r="I742" s="28"/>
      <c r="O742" s="35"/>
      <c r="P742" s="14"/>
      <c r="Q742" s="37"/>
    </row>
    <row r="743" spans="6:17" ht="50.1" customHeight="1">
      <c r="F743" s="29"/>
      <c r="G743" s="29"/>
      <c r="H743" s="28"/>
      <c r="I743" s="28"/>
      <c r="O743" s="35"/>
      <c r="P743" s="14"/>
      <c r="Q743" s="37"/>
    </row>
    <row r="744" spans="6:17" ht="50.1" customHeight="1">
      <c r="F744" s="29"/>
      <c r="G744" s="29"/>
      <c r="H744" s="28"/>
      <c r="I744" s="28"/>
      <c r="O744" s="35"/>
      <c r="P744" s="14"/>
      <c r="Q744" s="37"/>
    </row>
    <row r="745" spans="6:17" ht="50.1" customHeight="1">
      <c r="F745" s="29"/>
      <c r="G745" s="29"/>
      <c r="H745" s="28"/>
      <c r="I745" s="28"/>
      <c r="O745" s="35"/>
      <c r="P745" s="14"/>
      <c r="Q745" s="37"/>
    </row>
    <row r="746" spans="6:17" ht="50.1" customHeight="1">
      <c r="F746" s="29"/>
      <c r="G746" s="29"/>
      <c r="H746" s="28"/>
      <c r="I746" s="28"/>
      <c r="O746" s="35"/>
      <c r="P746" s="14"/>
      <c r="Q746" s="37"/>
    </row>
    <row r="747" spans="6:17" ht="50.1" customHeight="1">
      <c r="F747" s="29"/>
      <c r="G747" s="29"/>
      <c r="H747" s="28"/>
      <c r="I747" s="28"/>
      <c r="O747" s="35"/>
      <c r="P747" s="14"/>
      <c r="Q747" s="37"/>
    </row>
    <row r="748" spans="6:17" ht="50.1" customHeight="1">
      <c r="F748" s="29"/>
      <c r="G748" s="29"/>
      <c r="H748" s="28"/>
      <c r="I748" s="28"/>
      <c r="O748" s="35"/>
      <c r="P748" s="14"/>
      <c r="Q748" s="37"/>
    </row>
    <row r="749" spans="6:17" ht="50.1" customHeight="1">
      <c r="F749" s="29"/>
      <c r="G749" s="29"/>
      <c r="H749" s="28"/>
      <c r="I749" s="28"/>
      <c r="O749" s="35"/>
      <c r="P749" s="14"/>
      <c r="Q749" s="37"/>
    </row>
    <row r="750" spans="6:17" ht="50.1" customHeight="1">
      <c r="F750" s="29"/>
      <c r="G750" s="29"/>
      <c r="H750" s="28"/>
      <c r="I750" s="28"/>
      <c r="O750" s="35"/>
      <c r="P750" s="14"/>
      <c r="Q750" s="37"/>
    </row>
    <row r="751" spans="6:17" ht="50.1" customHeight="1">
      <c r="F751" s="29"/>
      <c r="G751" s="29"/>
      <c r="H751" s="28"/>
      <c r="I751" s="28"/>
      <c r="O751" s="35"/>
      <c r="P751" s="14"/>
      <c r="Q751" s="37"/>
    </row>
    <row r="752" spans="6:17" ht="50.1" customHeight="1">
      <c r="F752" s="29"/>
      <c r="G752" s="29"/>
      <c r="H752" s="28"/>
      <c r="I752" s="28"/>
      <c r="O752" s="35"/>
      <c r="P752" s="14"/>
      <c r="Q752" s="37"/>
    </row>
    <row r="753" spans="6:17" ht="50.1" customHeight="1">
      <c r="F753" s="29"/>
      <c r="G753" s="29"/>
      <c r="H753" s="28"/>
      <c r="I753" s="28"/>
      <c r="O753" s="35"/>
      <c r="P753" s="14"/>
      <c r="Q753" s="37"/>
    </row>
    <row r="754" spans="6:17" ht="50.1" customHeight="1">
      <c r="F754" s="29"/>
      <c r="G754" s="29"/>
      <c r="H754" s="28"/>
      <c r="I754" s="28"/>
      <c r="O754" s="35"/>
      <c r="P754" s="14"/>
      <c r="Q754" s="37"/>
    </row>
    <row r="755" spans="6:17" ht="50.1" customHeight="1">
      <c r="F755" s="29"/>
      <c r="G755" s="29"/>
      <c r="H755" s="28"/>
      <c r="I755" s="28"/>
      <c r="O755" s="35"/>
      <c r="P755" s="14"/>
      <c r="Q755" s="37"/>
    </row>
    <row r="756" spans="6:17" ht="50.1" customHeight="1">
      <c r="F756" s="29"/>
      <c r="G756" s="29"/>
      <c r="H756" s="28"/>
      <c r="I756" s="28"/>
      <c r="O756" s="35"/>
      <c r="P756" s="14"/>
      <c r="Q756" s="37"/>
    </row>
    <row r="757" spans="6:17" ht="50.1" customHeight="1">
      <c r="F757" s="29"/>
      <c r="G757" s="29"/>
      <c r="H757" s="28"/>
      <c r="I757" s="28"/>
      <c r="O757" s="35"/>
      <c r="P757" s="14"/>
      <c r="Q757" s="37"/>
    </row>
    <row r="758" spans="6:17" ht="50.1" customHeight="1">
      <c r="F758" s="29"/>
      <c r="G758" s="29"/>
      <c r="H758" s="28"/>
      <c r="I758" s="28"/>
      <c r="O758" s="35"/>
      <c r="P758" s="14"/>
      <c r="Q758" s="37"/>
    </row>
    <row r="759" spans="6:17" ht="50.1" customHeight="1">
      <c r="F759" s="29"/>
      <c r="G759" s="29"/>
      <c r="H759" s="28"/>
      <c r="I759" s="28"/>
      <c r="O759" s="35"/>
      <c r="P759" s="14"/>
      <c r="Q759" s="37"/>
    </row>
    <row r="760" spans="6:17" ht="50.1" customHeight="1">
      <c r="F760" s="29"/>
      <c r="G760" s="29"/>
      <c r="H760" s="28"/>
      <c r="I760" s="28"/>
      <c r="O760" s="35"/>
      <c r="P760" s="14"/>
      <c r="Q760" s="37"/>
    </row>
    <row r="761" spans="6:17" ht="50.1" customHeight="1">
      <c r="F761" s="29"/>
      <c r="G761" s="29"/>
      <c r="H761" s="28"/>
      <c r="I761" s="28"/>
      <c r="O761" s="35"/>
      <c r="P761" s="14"/>
      <c r="Q761" s="37"/>
    </row>
    <row r="762" spans="6:17" ht="50.1" customHeight="1">
      <c r="F762" s="29"/>
      <c r="G762" s="29"/>
      <c r="H762" s="28"/>
      <c r="I762" s="28"/>
      <c r="O762" s="35"/>
      <c r="P762" s="14"/>
      <c r="Q762" s="37"/>
    </row>
    <row r="763" spans="6:17" ht="50.1" customHeight="1">
      <c r="F763" s="29"/>
      <c r="G763" s="29"/>
      <c r="H763" s="28"/>
      <c r="I763" s="28"/>
      <c r="O763" s="35"/>
      <c r="P763" s="14"/>
      <c r="Q763" s="37"/>
    </row>
    <row r="764" spans="6:17" ht="50.1" customHeight="1">
      <c r="F764" s="29"/>
      <c r="G764" s="29"/>
      <c r="H764" s="28"/>
      <c r="I764" s="28"/>
      <c r="O764" s="35"/>
      <c r="P764" s="14"/>
      <c r="Q764" s="37"/>
    </row>
    <row r="765" spans="6:17" ht="50.1" customHeight="1">
      <c r="F765" s="29"/>
      <c r="G765" s="29"/>
      <c r="H765" s="28"/>
      <c r="I765" s="28"/>
      <c r="O765" s="35"/>
      <c r="P765" s="14"/>
      <c r="Q765" s="37"/>
    </row>
    <row r="766" spans="6:17" ht="50.1" customHeight="1">
      <c r="F766" s="29"/>
      <c r="G766" s="29"/>
      <c r="H766" s="28"/>
      <c r="I766" s="28"/>
      <c r="O766" s="35"/>
      <c r="P766" s="14"/>
      <c r="Q766" s="37"/>
    </row>
    <row r="767" spans="6:17" ht="50.1" customHeight="1">
      <c r="F767" s="29"/>
      <c r="G767" s="29"/>
      <c r="H767" s="28"/>
      <c r="I767" s="28"/>
      <c r="O767" s="35"/>
      <c r="P767" s="14"/>
      <c r="Q767" s="37"/>
    </row>
    <row r="768" spans="6:17" ht="50.1" customHeight="1">
      <c r="F768" s="29"/>
      <c r="G768" s="29"/>
      <c r="H768" s="28"/>
      <c r="I768" s="28"/>
      <c r="O768" s="35"/>
      <c r="P768" s="14"/>
      <c r="Q768" s="37"/>
    </row>
    <row r="769" spans="6:17" ht="50.1" customHeight="1">
      <c r="F769" s="29"/>
      <c r="G769" s="29"/>
      <c r="H769" s="28"/>
      <c r="I769" s="28"/>
      <c r="O769" s="35"/>
      <c r="P769" s="14"/>
      <c r="Q769" s="37"/>
    </row>
    <row r="770" spans="6:17" ht="50.1" customHeight="1">
      <c r="F770" s="29"/>
      <c r="G770" s="29"/>
      <c r="H770" s="28"/>
      <c r="I770" s="28"/>
      <c r="O770" s="35"/>
      <c r="P770" s="15"/>
      <c r="Q770" s="37"/>
    </row>
    <row r="771" spans="6:17" ht="50.1" customHeight="1">
      <c r="F771" s="29"/>
      <c r="G771" s="29"/>
      <c r="H771" s="28"/>
      <c r="I771" s="28"/>
      <c r="O771" s="35"/>
      <c r="P771" s="15"/>
      <c r="Q771" s="37"/>
    </row>
    <row r="772" spans="6:17" ht="50.1" customHeight="1">
      <c r="F772" s="29"/>
      <c r="G772" s="29"/>
      <c r="H772" s="28"/>
      <c r="I772" s="28"/>
      <c r="O772" s="35"/>
      <c r="P772" s="15"/>
      <c r="Q772" s="37"/>
    </row>
    <row r="773" spans="6:17" ht="50.1" customHeight="1">
      <c r="F773" s="29"/>
      <c r="G773" s="29"/>
      <c r="H773" s="28"/>
      <c r="I773" s="28"/>
      <c r="O773" s="35"/>
      <c r="P773" s="15"/>
      <c r="Q773" s="37"/>
    </row>
    <row r="774" spans="6:17" ht="50.1" customHeight="1">
      <c r="F774" s="29"/>
      <c r="G774" s="29"/>
      <c r="H774" s="28"/>
      <c r="I774" s="28"/>
      <c r="O774" s="35"/>
      <c r="P774" s="15"/>
      <c r="Q774" s="37"/>
    </row>
    <row r="775" spans="6:17" ht="50.1" customHeight="1">
      <c r="F775" s="29"/>
      <c r="G775" s="29"/>
      <c r="H775" s="28"/>
      <c r="I775" s="28"/>
      <c r="O775" s="35"/>
      <c r="P775" s="15"/>
      <c r="Q775" s="37"/>
    </row>
    <row r="776" spans="6:17" ht="50.1" customHeight="1">
      <c r="F776" s="29"/>
      <c r="G776" s="29"/>
      <c r="H776" s="28"/>
      <c r="I776" s="28"/>
      <c r="O776" s="35"/>
      <c r="P776" s="15"/>
      <c r="Q776" s="37"/>
    </row>
    <row r="777" spans="6:17" ht="50.1" customHeight="1">
      <c r="F777" s="29"/>
      <c r="G777" s="29"/>
      <c r="H777" s="28"/>
      <c r="I777" s="28"/>
      <c r="O777" s="35"/>
      <c r="P777" s="15"/>
      <c r="Q777" s="37"/>
    </row>
    <row r="778" spans="6:17" ht="50.1" customHeight="1">
      <c r="F778" s="29"/>
      <c r="G778" s="29"/>
      <c r="H778" s="28"/>
      <c r="I778" s="28"/>
      <c r="O778" s="35"/>
      <c r="P778" s="15"/>
      <c r="Q778" s="37"/>
    </row>
    <row r="779" spans="6:17" ht="50.1" customHeight="1">
      <c r="F779" s="29"/>
      <c r="G779" s="29"/>
      <c r="H779" s="28"/>
      <c r="I779" s="28"/>
      <c r="O779" s="35"/>
      <c r="P779" s="15"/>
      <c r="Q779" s="37"/>
    </row>
    <row r="780" spans="6:17" ht="50.1" customHeight="1">
      <c r="F780" s="29"/>
      <c r="G780" s="29"/>
      <c r="H780" s="28"/>
      <c r="I780" s="28"/>
      <c r="O780" s="35"/>
      <c r="P780" s="15"/>
      <c r="Q780" s="37"/>
    </row>
    <row r="781" spans="6:17" ht="50.1" customHeight="1">
      <c r="F781" s="29"/>
      <c r="G781" s="29"/>
      <c r="H781" s="28"/>
      <c r="I781" s="28"/>
      <c r="O781" s="35"/>
      <c r="P781" s="15"/>
      <c r="Q781" s="37"/>
    </row>
    <row r="782" spans="6:17" ht="50.1" customHeight="1">
      <c r="F782" s="29"/>
      <c r="G782" s="29"/>
      <c r="H782" s="28"/>
      <c r="I782" s="28"/>
      <c r="O782" s="35"/>
      <c r="P782" s="15"/>
      <c r="Q782" s="37"/>
    </row>
    <row r="783" spans="6:17" ht="50.1" customHeight="1">
      <c r="F783" s="29"/>
      <c r="G783" s="29"/>
      <c r="H783" s="28"/>
      <c r="I783" s="28"/>
      <c r="O783" s="35"/>
      <c r="P783" s="15"/>
      <c r="Q783" s="37"/>
    </row>
    <row r="784" spans="6:17" ht="50.1" customHeight="1">
      <c r="F784" s="29"/>
      <c r="G784" s="29"/>
      <c r="H784" s="28"/>
      <c r="I784" s="28"/>
      <c r="O784" s="35"/>
      <c r="P784" s="15"/>
      <c r="Q784" s="37"/>
    </row>
    <row r="785" spans="6:17" ht="50.1" customHeight="1">
      <c r="F785" s="29"/>
      <c r="G785" s="29"/>
      <c r="H785" s="28"/>
      <c r="I785" s="28"/>
      <c r="O785" s="35"/>
      <c r="P785" s="15"/>
      <c r="Q785" s="37"/>
    </row>
    <row r="786" spans="6:17" ht="50.1" customHeight="1">
      <c r="F786" s="29"/>
      <c r="G786" s="29"/>
      <c r="H786" s="28"/>
      <c r="I786" s="28"/>
      <c r="O786" s="35"/>
      <c r="P786" s="15"/>
      <c r="Q786" s="37"/>
    </row>
    <row r="787" spans="6:17" ht="50.1" customHeight="1">
      <c r="F787" s="29"/>
      <c r="G787" s="29"/>
      <c r="H787" s="28"/>
      <c r="I787" s="28"/>
      <c r="O787" s="35"/>
      <c r="P787" s="15"/>
      <c r="Q787" s="37"/>
    </row>
    <row r="788" spans="6:17" ht="50.1" customHeight="1">
      <c r="F788" s="29"/>
      <c r="G788" s="29"/>
      <c r="H788" s="28"/>
      <c r="I788" s="28"/>
      <c r="O788" s="35"/>
      <c r="P788" s="15"/>
      <c r="Q788" s="37"/>
    </row>
    <row r="789" spans="6:17" ht="50.1" customHeight="1">
      <c r="F789" s="29"/>
      <c r="G789" s="29"/>
      <c r="H789" s="28"/>
      <c r="I789" s="28"/>
      <c r="O789" s="35"/>
      <c r="P789" s="15"/>
      <c r="Q789" s="37"/>
    </row>
    <row r="790" spans="6:17" ht="50.1" customHeight="1">
      <c r="F790" s="29"/>
      <c r="G790" s="29"/>
      <c r="H790" s="28"/>
      <c r="I790" s="28"/>
      <c r="O790" s="35"/>
      <c r="P790" s="15"/>
      <c r="Q790" s="37"/>
    </row>
    <row r="791" spans="6:17" ht="50.1" customHeight="1">
      <c r="F791" s="29"/>
      <c r="G791" s="29"/>
      <c r="H791" s="28"/>
      <c r="I791" s="28"/>
      <c r="O791" s="35"/>
      <c r="P791" s="15"/>
      <c r="Q791" s="37"/>
    </row>
    <row r="792" spans="6:17" ht="50.1" customHeight="1">
      <c r="F792" s="29"/>
      <c r="G792" s="29"/>
      <c r="H792" s="28"/>
      <c r="I792" s="28"/>
      <c r="O792" s="35"/>
      <c r="P792" s="15"/>
      <c r="Q792" s="37"/>
    </row>
    <row r="793" spans="6:17" ht="50.1" customHeight="1">
      <c r="F793" s="29"/>
      <c r="G793" s="29"/>
      <c r="H793" s="28"/>
      <c r="I793" s="28"/>
      <c r="O793" s="35"/>
      <c r="P793" s="15"/>
      <c r="Q793" s="37"/>
    </row>
    <row r="794" spans="6:17" ht="50.1" customHeight="1">
      <c r="F794" s="29"/>
      <c r="G794" s="29"/>
      <c r="H794" s="28"/>
      <c r="I794" s="28"/>
      <c r="O794" s="35"/>
      <c r="P794" s="15"/>
      <c r="Q794" s="37"/>
    </row>
    <row r="795" spans="6:17" ht="50.1" customHeight="1">
      <c r="F795" s="29"/>
      <c r="G795" s="29"/>
      <c r="H795" s="28"/>
      <c r="I795" s="28"/>
      <c r="O795" s="35"/>
      <c r="P795" s="15"/>
      <c r="Q795" s="37"/>
    </row>
    <row r="796" spans="6:17" ht="50.1" customHeight="1">
      <c r="F796" s="29"/>
      <c r="G796" s="29"/>
      <c r="H796" s="28"/>
      <c r="I796" s="28"/>
      <c r="O796" s="35"/>
      <c r="P796" s="15"/>
      <c r="Q796" s="37"/>
    </row>
    <row r="797" spans="6:17" ht="50.1" customHeight="1">
      <c r="F797" s="29"/>
      <c r="G797" s="29"/>
      <c r="H797" s="28"/>
      <c r="I797" s="28"/>
      <c r="O797" s="35"/>
      <c r="P797" s="15"/>
      <c r="Q797" s="37"/>
    </row>
    <row r="798" spans="6:17" ht="50.1" customHeight="1">
      <c r="F798" s="29"/>
      <c r="G798" s="29"/>
      <c r="H798" s="28"/>
      <c r="I798" s="28"/>
      <c r="O798" s="35"/>
      <c r="P798" s="15"/>
      <c r="Q798" s="37"/>
    </row>
    <row r="799" spans="6:17" ht="50.1" customHeight="1">
      <c r="F799" s="29"/>
      <c r="G799" s="29"/>
      <c r="H799" s="28"/>
      <c r="I799" s="28"/>
      <c r="O799" s="35"/>
      <c r="P799" s="15"/>
      <c r="Q799" s="37"/>
    </row>
    <row r="800" spans="6:17" ht="50.1" customHeight="1">
      <c r="F800" s="29"/>
      <c r="G800" s="29"/>
      <c r="H800" s="28"/>
      <c r="I800" s="28"/>
      <c r="O800" s="35"/>
      <c r="P800" s="15"/>
      <c r="Q800" s="37"/>
    </row>
    <row r="801" spans="6:17" ht="50.1" customHeight="1">
      <c r="F801" s="29"/>
      <c r="G801" s="29"/>
      <c r="H801" s="28"/>
      <c r="I801" s="28"/>
      <c r="O801" s="35"/>
      <c r="P801" s="15"/>
      <c r="Q801" s="37"/>
    </row>
    <row r="802" spans="6:17" ht="50.1" customHeight="1">
      <c r="F802" s="29"/>
      <c r="G802" s="29"/>
      <c r="H802" s="28"/>
      <c r="I802" s="28"/>
      <c r="O802" s="35"/>
      <c r="P802" s="15"/>
      <c r="Q802" s="37"/>
    </row>
    <row r="803" spans="6:17" ht="50.1" customHeight="1">
      <c r="F803" s="29"/>
      <c r="G803" s="29"/>
      <c r="H803" s="28"/>
      <c r="I803" s="28"/>
      <c r="O803" s="35"/>
      <c r="P803" s="15"/>
      <c r="Q803" s="37"/>
    </row>
    <row r="804" spans="6:17" ht="50.1" customHeight="1">
      <c r="F804" s="29"/>
      <c r="G804" s="29"/>
      <c r="H804" s="28"/>
      <c r="I804" s="28"/>
      <c r="O804" s="35"/>
      <c r="P804" s="15"/>
      <c r="Q804" s="37"/>
    </row>
    <row r="805" spans="6:17" ht="50.1" customHeight="1">
      <c r="F805" s="29"/>
      <c r="G805" s="29"/>
      <c r="H805" s="28"/>
      <c r="I805" s="28"/>
      <c r="O805" s="35"/>
      <c r="P805" s="15"/>
      <c r="Q805" s="37"/>
    </row>
    <row r="806" spans="6:17" ht="50.1" customHeight="1">
      <c r="F806" s="29"/>
      <c r="G806" s="29"/>
      <c r="H806" s="28"/>
      <c r="I806" s="28"/>
      <c r="O806" s="35"/>
      <c r="P806" s="15"/>
      <c r="Q806" s="37"/>
    </row>
    <row r="807" spans="6:17" ht="50.1" customHeight="1">
      <c r="F807" s="29"/>
      <c r="G807" s="29"/>
      <c r="H807" s="28"/>
      <c r="I807" s="28"/>
      <c r="O807" s="35"/>
      <c r="P807" s="15"/>
      <c r="Q807" s="37"/>
    </row>
    <row r="808" spans="6:17" ht="50.1" customHeight="1">
      <c r="F808" s="29"/>
      <c r="G808" s="29"/>
      <c r="H808" s="28"/>
      <c r="I808" s="28"/>
      <c r="O808" s="35"/>
      <c r="P808" s="15"/>
      <c r="Q808" s="37"/>
    </row>
    <row r="809" spans="6:17" ht="50.1" customHeight="1">
      <c r="F809" s="29"/>
      <c r="G809" s="29"/>
      <c r="H809" s="28"/>
      <c r="I809" s="28"/>
      <c r="O809" s="35"/>
      <c r="P809" s="15"/>
      <c r="Q809" s="37"/>
    </row>
    <row r="810" spans="6:17" ht="50.1" customHeight="1">
      <c r="F810" s="29"/>
      <c r="G810" s="29"/>
      <c r="H810" s="28"/>
      <c r="I810" s="28"/>
      <c r="O810" s="35"/>
      <c r="P810" s="15"/>
      <c r="Q810" s="37"/>
    </row>
    <row r="811" spans="6:17" ht="50.1" customHeight="1">
      <c r="F811" s="29"/>
      <c r="G811" s="29"/>
      <c r="H811" s="28"/>
      <c r="I811" s="28"/>
      <c r="O811" s="35"/>
      <c r="P811" s="15"/>
      <c r="Q811" s="37"/>
    </row>
    <row r="812" spans="6:17" ht="50.1" customHeight="1">
      <c r="F812" s="29"/>
      <c r="G812" s="29"/>
      <c r="H812" s="28"/>
      <c r="I812" s="28"/>
      <c r="O812" s="35"/>
      <c r="P812" s="15"/>
      <c r="Q812" s="37"/>
    </row>
    <row r="813" spans="6:17" ht="50.1" customHeight="1">
      <c r="F813" s="29"/>
      <c r="G813" s="29"/>
      <c r="H813" s="28"/>
      <c r="I813" s="28"/>
      <c r="O813" s="35"/>
      <c r="P813" s="15"/>
      <c r="Q813" s="37"/>
    </row>
    <row r="814" spans="6:17" ht="50.1" customHeight="1">
      <c r="F814" s="29"/>
      <c r="G814" s="29"/>
      <c r="H814" s="28"/>
      <c r="I814" s="28"/>
      <c r="O814" s="35"/>
      <c r="P814" s="15"/>
      <c r="Q814" s="37"/>
    </row>
    <row r="815" spans="6:17" ht="50.1" customHeight="1">
      <c r="F815" s="29"/>
      <c r="G815" s="29"/>
      <c r="H815" s="28"/>
      <c r="I815" s="28"/>
      <c r="O815" s="35"/>
      <c r="P815" s="15"/>
      <c r="Q815" s="37"/>
    </row>
    <row r="816" spans="6:17" ht="50.1" customHeight="1">
      <c r="F816" s="29"/>
      <c r="G816" s="29"/>
      <c r="H816" s="28"/>
      <c r="I816" s="28"/>
      <c r="O816" s="35"/>
      <c r="P816" s="15"/>
      <c r="Q816" s="37"/>
    </row>
    <row r="817" spans="6:17" ht="50.1" customHeight="1">
      <c r="F817" s="29"/>
      <c r="G817" s="29"/>
      <c r="H817" s="28"/>
      <c r="I817" s="28"/>
      <c r="O817" s="35"/>
      <c r="P817" s="15"/>
      <c r="Q817" s="37"/>
    </row>
    <row r="818" spans="6:17" ht="50.1" customHeight="1">
      <c r="F818" s="29"/>
      <c r="G818" s="29"/>
      <c r="H818" s="28"/>
      <c r="I818" s="28"/>
      <c r="O818" s="35"/>
      <c r="P818" s="15"/>
      <c r="Q818" s="37"/>
    </row>
    <row r="819" spans="6:17" ht="50.1" customHeight="1">
      <c r="F819" s="29"/>
      <c r="G819" s="29"/>
      <c r="H819" s="28"/>
      <c r="I819" s="28"/>
      <c r="O819" s="35"/>
      <c r="P819" s="15"/>
      <c r="Q819" s="37"/>
    </row>
    <row r="820" spans="6:17" ht="50.1" customHeight="1">
      <c r="F820" s="29"/>
      <c r="G820" s="29"/>
      <c r="H820" s="28"/>
      <c r="I820" s="28"/>
      <c r="O820" s="35"/>
      <c r="P820" s="15"/>
      <c r="Q820" s="37"/>
    </row>
    <row r="821" spans="6:17" ht="50.1" customHeight="1">
      <c r="F821" s="29"/>
      <c r="G821" s="29"/>
      <c r="H821" s="28"/>
      <c r="I821" s="28"/>
      <c r="O821" s="35"/>
      <c r="P821" s="15"/>
      <c r="Q821" s="37"/>
    </row>
    <row r="822" spans="6:17" ht="50.1" customHeight="1">
      <c r="F822" s="29"/>
      <c r="G822" s="29"/>
      <c r="H822" s="28"/>
      <c r="I822" s="28"/>
      <c r="O822" s="35"/>
      <c r="P822" s="15"/>
      <c r="Q822" s="37"/>
    </row>
    <row r="823" spans="6:17" ht="50.1" customHeight="1">
      <c r="F823" s="29"/>
      <c r="G823" s="29"/>
      <c r="H823" s="28"/>
      <c r="I823" s="28"/>
      <c r="O823" s="35"/>
      <c r="P823" s="15"/>
      <c r="Q823" s="37"/>
    </row>
    <row r="824" spans="6:17" ht="50.1" customHeight="1">
      <c r="F824" s="29"/>
      <c r="G824" s="29"/>
      <c r="H824" s="28"/>
      <c r="I824" s="28"/>
      <c r="O824" s="35"/>
      <c r="P824" s="15"/>
      <c r="Q824" s="37"/>
    </row>
    <row r="825" spans="6:17" ht="50.1" customHeight="1">
      <c r="F825" s="29"/>
      <c r="G825" s="29"/>
      <c r="H825" s="28"/>
      <c r="I825" s="28"/>
      <c r="O825" s="35"/>
      <c r="P825" s="15"/>
      <c r="Q825" s="37"/>
    </row>
    <row r="826" spans="6:17" ht="50.1" customHeight="1">
      <c r="F826" s="29"/>
      <c r="G826" s="29"/>
      <c r="H826" s="28"/>
      <c r="I826" s="28"/>
      <c r="O826" s="35"/>
      <c r="P826" s="15"/>
      <c r="Q826" s="37"/>
    </row>
    <row r="827" spans="6:17" ht="50.1" customHeight="1">
      <c r="F827" s="29"/>
      <c r="G827" s="29"/>
      <c r="H827" s="28"/>
      <c r="I827" s="28"/>
      <c r="O827" s="35"/>
      <c r="P827" s="15"/>
      <c r="Q827" s="37"/>
    </row>
    <row r="828" spans="6:17" ht="50.1" customHeight="1">
      <c r="F828" s="29"/>
      <c r="G828" s="29"/>
      <c r="H828" s="28"/>
      <c r="I828" s="28"/>
      <c r="O828" s="35"/>
      <c r="P828" s="15"/>
      <c r="Q828" s="37"/>
    </row>
    <row r="829" spans="6:17" ht="50.1" customHeight="1">
      <c r="F829" s="29"/>
      <c r="G829" s="29"/>
      <c r="H829" s="28"/>
      <c r="I829" s="28"/>
      <c r="O829" s="35"/>
      <c r="P829" s="15"/>
      <c r="Q829" s="37"/>
    </row>
    <row r="830" spans="6:17" ht="50.1" customHeight="1">
      <c r="F830" s="29"/>
      <c r="G830" s="29"/>
      <c r="H830" s="28"/>
      <c r="I830" s="28"/>
      <c r="O830" s="35"/>
      <c r="P830" s="15"/>
      <c r="Q830" s="37"/>
    </row>
    <row r="831" spans="6:17" ht="50.1" customHeight="1">
      <c r="F831" s="29"/>
      <c r="G831" s="29"/>
      <c r="H831" s="28"/>
      <c r="I831" s="28"/>
      <c r="O831" s="35"/>
      <c r="P831" s="15"/>
      <c r="Q831" s="37"/>
    </row>
    <row r="832" spans="6:17" ht="50.1" customHeight="1">
      <c r="F832" s="29"/>
      <c r="G832" s="29"/>
      <c r="H832" s="28"/>
      <c r="I832" s="28"/>
      <c r="O832" s="35"/>
      <c r="P832" s="15"/>
      <c r="Q832" s="37"/>
    </row>
    <row r="833" spans="6:17" ht="50.1" customHeight="1">
      <c r="F833" s="29"/>
      <c r="G833" s="29"/>
      <c r="H833" s="28"/>
      <c r="I833" s="28"/>
      <c r="O833" s="35"/>
      <c r="P833" s="15"/>
      <c r="Q833" s="37"/>
    </row>
    <row r="834" spans="6:17" ht="50.1" customHeight="1">
      <c r="F834" s="29"/>
      <c r="G834" s="29"/>
      <c r="H834" s="28"/>
      <c r="I834" s="28"/>
      <c r="O834" s="35"/>
      <c r="P834" s="15"/>
      <c r="Q834" s="37"/>
    </row>
    <row r="835" spans="6:17" ht="50.1" customHeight="1">
      <c r="F835" s="29"/>
      <c r="G835" s="29"/>
      <c r="H835" s="28"/>
      <c r="I835" s="28"/>
      <c r="O835" s="35"/>
      <c r="P835" s="15"/>
      <c r="Q835" s="37"/>
    </row>
    <row r="836" spans="6:17" ht="50.1" customHeight="1">
      <c r="F836" s="29"/>
      <c r="G836" s="29"/>
      <c r="H836" s="28"/>
      <c r="I836" s="28"/>
      <c r="O836" s="35"/>
      <c r="P836" s="15"/>
      <c r="Q836" s="37"/>
    </row>
    <row r="837" spans="6:17" ht="50.1" customHeight="1">
      <c r="F837" s="29"/>
      <c r="G837" s="29"/>
      <c r="H837" s="28"/>
      <c r="I837" s="28"/>
      <c r="O837" s="35"/>
      <c r="P837" s="15"/>
      <c r="Q837" s="37"/>
    </row>
    <row r="838" spans="6:17" ht="50.1" customHeight="1">
      <c r="F838" s="29"/>
      <c r="G838" s="29"/>
      <c r="H838" s="28"/>
      <c r="I838" s="28"/>
      <c r="O838" s="35"/>
      <c r="P838" s="15"/>
      <c r="Q838" s="37"/>
    </row>
    <row r="839" spans="6:17" ht="50.1" customHeight="1">
      <c r="F839" s="29"/>
      <c r="G839" s="29"/>
      <c r="H839" s="28"/>
      <c r="I839" s="28"/>
      <c r="O839" s="35"/>
      <c r="P839" s="15"/>
      <c r="Q839" s="37"/>
    </row>
    <row r="840" spans="6:17" ht="50.1" customHeight="1">
      <c r="F840" s="29"/>
      <c r="G840" s="29"/>
      <c r="H840" s="28"/>
      <c r="I840" s="28"/>
      <c r="O840" s="35"/>
      <c r="P840" s="15"/>
      <c r="Q840" s="37"/>
    </row>
    <row r="841" spans="6:17" ht="50.1" customHeight="1">
      <c r="F841" s="29"/>
      <c r="G841" s="29"/>
      <c r="H841" s="28"/>
      <c r="I841" s="28"/>
      <c r="O841" s="35"/>
      <c r="P841" s="15"/>
      <c r="Q841" s="37"/>
    </row>
    <row r="842" spans="6:17" ht="50.1" customHeight="1">
      <c r="F842" s="29"/>
      <c r="G842" s="29"/>
      <c r="H842" s="28"/>
      <c r="I842" s="28"/>
      <c r="O842" s="35"/>
      <c r="P842" s="15"/>
      <c r="Q842" s="37"/>
    </row>
    <row r="843" spans="6:17" ht="50.1" customHeight="1">
      <c r="F843" s="29"/>
      <c r="G843" s="29"/>
      <c r="H843" s="28"/>
      <c r="I843" s="28"/>
      <c r="O843" s="35"/>
      <c r="P843" s="15"/>
      <c r="Q843" s="37"/>
    </row>
    <row r="844" spans="6:17" ht="50.1" customHeight="1">
      <c r="F844" s="29"/>
      <c r="G844" s="29"/>
      <c r="H844" s="28"/>
      <c r="I844" s="28"/>
      <c r="O844" s="35"/>
      <c r="P844" s="15"/>
      <c r="Q844" s="37"/>
    </row>
    <row r="845" spans="6:17" ht="50.1" customHeight="1">
      <c r="F845" s="29"/>
      <c r="G845" s="29"/>
      <c r="H845" s="28"/>
      <c r="I845" s="28"/>
      <c r="O845" s="35"/>
      <c r="P845" s="15"/>
      <c r="Q845" s="37"/>
    </row>
    <row r="846" spans="6:17" ht="50.1" customHeight="1">
      <c r="F846" s="29"/>
      <c r="G846" s="29"/>
      <c r="H846" s="28"/>
      <c r="I846" s="28"/>
      <c r="O846" s="35"/>
      <c r="P846" s="15"/>
      <c r="Q846" s="37"/>
    </row>
    <row r="847" spans="6:17" ht="50.1" customHeight="1">
      <c r="F847" s="29"/>
      <c r="G847" s="29"/>
      <c r="H847" s="28"/>
      <c r="I847" s="28"/>
      <c r="O847" s="35"/>
      <c r="P847" s="15"/>
      <c r="Q847" s="37"/>
    </row>
    <row r="848" spans="6:17" ht="50.1" customHeight="1">
      <c r="F848" s="29"/>
      <c r="G848" s="29"/>
      <c r="H848" s="28"/>
      <c r="I848" s="28"/>
      <c r="O848" s="35"/>
      <c r="P848" s="15"/>
      <c r="Q848" s="37"/>
    </row>
    <row r="849" spans="6:17" ht="50.1" customHeight="1">
      <c r="F849" s="29"/>
      <c r="G849" s="29"/>
      <c r="H849" s="28"/>
      <c r="I849" s="28"/>
      <c r="O849" s="35"/>
      <c r="P849" s="15"/>
      <c r="Q849" s="37"/>
    </row>
    <row r="850" spans="6:17" ht="50.1" customHeight="1">
      <c r="F850" s="29"/>
      <c r="G850" s="29"/>
      <c r="H850" s="28"/>
      <c r="I850" s="28"/>
      <c r="O850" s="35"/>
      <c r="P850" s="15"/>
      <c r="Q850" s="37"/>
    </row>
    <row r="851" spans="6:17" ht="50.1" customHeight="1">
      <c r="F851" s="29"/>
      <c r="G851" s="29"/>
      <c r="H851" s="28"/>
      <c r="I851" s="28"/>
      <c r="O851" s="35"/>
      <c r="P851" s="15"/>
      <c r="Q851" s="37"/>
    </row>
    <row r="852" spans="6:17" ht="50.1" customHeight="1">
      <c r="F852" s="29"/>
      <c r="G852" s="29"/>
      <c r="H852" s="28"/>
      <c r="I852" s="28"/>
      <c r="O852" s="35"/>
      <c r="P852" s="15"/>
      <c r="Q852" s="37"/>
    </row>
    <row r="853" spans="6:17" ht="50.1" customHeight="1">
      <c r="F853" s="29"/>
      <c r="G853" s="29"/>
      <c r="H853" s="28"/>
      <c r="I853" s="28"/>
      <c r="O853" s="35"/>
      <c r="P853" s="15"/>
      <c r="Q853" s="37"/>
    </row>
    <row r="854" spans="6:17" ht="50.1" customHeight="1">
      <c r="F854" s="29"/>
      <c r="G854" s="29"/>
      <c r="H854" s="28"/>
      <c r="I854" s="28"/>
      <c r="O854" s="35"/>
      <c r="P854" s="15"/>
      <c r="Q854" s="37"/>
    </row>
    <row r="855" spans="6:17" ht="50.1" customHeight="1">
      <c r="F855" s="29"/>
      <c r="G855" s="29"/>
      <c r="H855" s="28"/>
      <c r="I855" s="28"/>
      <c r="O855" s="35"/>
      <c r="P855" s="15"/>
      <c r="Q855" s="37"/>
    </row>
    <row r="856" spans="6:17" ht="50.1" customHeight="1">
      <c r="F856" s="29"/>
      <c r="G856" s="29"/>
      <c r="H856" s="28"/>
      <c r="I856" s="28"/>
      <c r="O856" s="35"/>
      <c r="P856" s="15"/>
      <c r="Q856" s="37"/>
    </row>
    <row r="857" spans="6:17" ht="50.1" customHeight="1">
      <c r="F857" s="29"/>
      <c r="G857" s="29"/>
      <c r="H857" s="28"/>
      <c r="I857" s="28"/>
      <c r="O857" s="35"/>
      <c r="P857" s="15"/>
      <c r="Q857" s="37"/>
    </row>
    <row r="858" spans="6:17" ht="50.1" customHeight="1">
      <c r="F858" s="29"/>
      <c r="G858" s="29"/>
      <c r="H858" s="28"/>
      <c r="I858" s="28"/>
      <c r="O858" s="35"/>
      <c r="P858" s="15"/>
      <c r="Q858" s="37"/>
    </row>
    <row r="859" spans="6:17" ht="50.1" customHeight="1">
      <c r="F859" s="29"/>
      <c r="G859" s="29"/>
      <c r="H859" s="28"/>
      <c r="I859" s="28"/>
      <c r="O859" s="35"/>
      <c r="P859" s="15"/>
      <c r="Q859" s="37"/>
    </row>
    <row r="860" spans="6:17" ht="50.1" customHeight="1">
      <c r="F860" s="29"/>
      <c r="G860" s="29"/>
      <c r="H860" s="28"/>
      <c r="I860" s="28"/>
      <c r="O860" s="35"/>
      <c r="P860" s="15"/>
      <c r="Q860" s="37"/>
    </row>
    <row r="861" spans="6:17" ht="50.1" customHeight="1">
      <c r="F861" s="29"/>
      <c r="G861" s="29"/>
      <c r="H861" s="28"/>
      <c r="I861" s="28"/>
      <c r="O861" s="35"/>
      <c r="P861" s="15"/>
      <c r="Q861" s="37"/>
    </row>
    <row r="862" spans="6:17" ht="50.1" customHeight="1">
      <c r="F862" s="29"/>
      <c r="G862" s="29"/>
      <c r="H862" s="28"/>
      <c r="I862" s="28"/>
      <c r="O862" s="35"/>
      <c r="P862" s="15"/>
      <c r="Q862" s="37"/>
    </row>
    <row r="863" spans="6:17" ht="50.1" customHeight="1">
      <c r="F863" s="29"/>
      <c r="G863" s="29"/>
      <c r="H863" s="28"/>
      <c r="I863" s="28"/>
      <c r="O863" s="35"/>
      <c r="P863" s="15"/>
      <c r="Q863" s="37"/>
    </row>
    <row r="864" spans="6:17" ht="50.1" customHeight="1">
      <c r="F864" s="29"/>
      <c r="G864" s="29"/>
      <c r="H864" s="28"/>
      <c r="I864" s="28"/>
      <c r="O864" s="35"/>
      <c r="P864" s="15"/>
      <c r="Q864" s="37"/>
    </row>
    <row r="865" spans="6:17" ht="50.1" customHeight="1">
      <c r="F865" s="29"/>
      <c r="G865" s="29"/>
      <c r="H865" s="28"/>
      <c r="I865" s="28"/>
      <c r="O865" s="35"/>
      <c r="P865" s="15"/>
      <c r="Q865" s="37"/>
    </row>
    <row r="866" spans="6:17" ht="50.1" customHeight="1">
      <c r="F866" s="29"/>
      <c r="G866" s="29"/>
      <c r="H866" s="28"/>
      <c r="I866" s="28"/>
      <c r="O866" s="35"/>
      <c r="P866" s="15"/>
      <c r="Q866" s="37"/>
    </row>
    <row r="867" spans="6:17" ht="50.1" customHeight="1">
      <c r="F867" s="29"/>
      <c r="G867" s="29"/>
      <c r="H867" s="28"/>
      <c r="I867" s="28"/>
      <c r="O867" s="35"/>
      <c r="P867" s="15"/>
      <c r="Q867" s="37"/>
    </row>
    <row r="868" spans="6:17" ht="50.1" customHeight="1">
      <c r="F868" s="29"/>
      <c r="G868" s="29"/>
      <c r="H868" s="28"/>
      <c r="I868" s="28"/>
      <c r="O868" s="35"/>
      <c r="P868" s="15"/>
      <c r="Q868" s="37"/>
    </row>
    <row r="869" spans="6:17" ht="50.1" customHeight="1">
      <c r="F869" s="29"/>
      <c r="G869" s="29"/>
      <c r="H869" s="28"/>
      <c r="I869" s="28"/>
      <c r="O869" s="35"/>
      <c r="P869" s="15"/>
      <c r="Q869" s="37"/>
    </row>
    <row r="870" spans="6:17" ht="50.1" customHeight="1">
      <c r="F870" s="29"/>
      <c r="G870" s="29"/>
      <c r="H870" s="28"/>
      <c r="I870" s="28"/>
      <c r="O870" s="35"/>
      <c r="P870" s="15"/>
      <c r="Q870" s="37"/>
    </row>
    <row r="871" spans="6:17" ht="50.1" customHeight="1">
      <c r="F871" s="29"/>
      <c r="G871" s="29"/>
      <c r="H871" s="28"/>
      <c r="I871" s="28"/>
      <c r="O871" s="35"/>
      <c r="P871" s="15"/>
      <c r="Q871" s="37"/>
    </row>
    <row r="872" spans="6:17" ht="50.1" customHeight="1">
      <c r="F872" s="29"/>
      <c r="G872" s="29"/>
      <c r="H872" s="28"/>
      <c r="I872" s="28"/>
      <c r="O872" s="35"/>
      <c r="P872" s="15"/>
      <c r="Q872" s="37"/>
    </row>
    <row r="873" spans="6:17" ht="50.1" customHeight="1">
      <c r="F873" s="29"/>
      <c r="G873" s="29"/>
      <c r="H873" s="28"/>
      <c r="I873" s="28"/>
      <c r="O873" s="35"/>
      <c r="P873" s="15"/>
      <c r="Q873" s="37"/>
    </row>
    <row r="874" spans="6:17" ht="50.1" customHeight="1">
      <c r="F874" s="29"/>
      <c r="G874" s="29"/>
      <c r="H874" s="28"/>
      <c r="I874" s="28"/>
      <c r="O874" s="35"/>
      <c r="P874" s="15"/>
      <c r="Q874" s="37"/>
    </row>
    <row r="875" spans="6:17" ht="50.1" customHeight="1">
      <c r="F875" s="29"/>
      <c r="G875" s="29"/>
      <c r="H875" s="28"/>
      <c r="I875" s="28"/>
      <c r="O875" s="35"/>
      <c r="P875" s="15"/>
      <c r="Q875" s="37"/>
    </row>
    <row r="876" spans="6:17" ht="50.1" customHeight="1">
      <c r="F876" s="29"/>
      <c r="G876" s="29"/>
      <c r="H876" s="28"/>
      <c r="I876" s="28"/>
      <c r="O876" s="35"/>
      <c r="P876" s="15"/>
      <c r="Q876" s="37"/>
    </row>
    <row r="877" spans="6:17" ht="50.1" customHeight="1">
      <c r="F877" s="29"/>
      <c r="G877" s="29"/>
      <c r="H877" s="28"/>
      <c r="I877" s="28"/>
      <c r="O877" s="35"/>
      <c r="P877" s="15"/>
      <c r="Q877" s="37"/>
    </row>
    <row r="878" spans="6:17" ht="50.1" customHeight="1">
      <c r="F878" s="29"/>
      <c r="G878" s="29"/>
      <c r="H878" s="28"/>
      <c r="I878" s="28"/>
      <c r="O878" s="35"/>
      <c r="P878" s="15"/>
      <c r="Q878" s="37"/>
    </row>
    <row r="879" spans="6:17" ht="50.1" customHeight="1">
      <c r="F879" s="29"/>
      <c r="G879" s="29"/>
      <c r="H879" s="28"/>
      <c r="I879" s="28"/>
      <c r="O879" s="35"/>
      <c r="P879" s="15"/>
      <c r="Q879" s="37"/>
    </row>
    <row r="880" spans="6:17" ht="50.1" customHeight="1">
      <c r="F880" s="29"/>
      <c r="G880" s="29"/>
      <c r="H880" s="28"/>
      <c r="I880" s="28"/>
      <c r="O880" s="35"/>
      <c r="P880" s="15"/>
      <c r="Q880" s="37"/>
    </row>
    <row r="881" spans="6:17" ht="50.1" customHeight="1">
      <c r="F881" s="29"/>
      <c r="G881" s="29"/>
      <c r="H881" s="28"/>
      <c r="I881" s="28"/>
      <c r="O881" s="35"/>
      <c r="P881" s="15"/>
      <c r="Q881" s="37"/>
    </row>
    <row r="882" spans="6:17" ht="50.1" customHeight="1">
      <c r="F882" s="29"/>
      <c r="G882" s="29"/>
      <c r="H882" s="28"/>
      <c r="I882" s="28"/>
      <c r="O882" s="35"/>
      <c r="P882" s="15"/>
      <c r="Q882" s="37"/>
    </row>
    <row r="883" spans="6:17" ht="50.1" customHeight="1">
      <c r="F883" s="29"/>
      <c r="G883" s="29"/>
      <c r="H883" s="28"/>
      <c r="I883" s="28"/>
      <c r="O883" s="35"/>
      <c r="P883" s="15"/>
      <c r="Q883" s="37"/>
    </row>
    <row r="884" spans="6:17" ht="50.1" customHeight="1">
      <c r="F884" s="29"/>
      <c r="G884" s="29"/>
      <c r="H884" s="28"/>
      <c r="I884" s="28"/>
      <c r="O884" s="35"/>
      <c r="P884" s="15"/>
      <c r="Q884" s="37"/>
    </row>
    <row r="885" spans="6:17" ht="50.1" customHeight="1">
      <c r="F885" s="29"/>
      <c r="G885" s="29"/>
      <c r="H885" s="28"/>
      <c r="I885" s="28"/>
      <c r="O885" s="35"/>
      <c r="P885" s="15"/>
      <c r="Q885" s="37"/>
    </row>
    <row r="886" spans="6:17" ht="50.1" customHeight="1">
      <c r="F886" s="29"/>
      <c r="G886" s="29"/>
      <c r="H886" s="28"/>
      <c r="I886" s="28"/>
      <c r="O886" s="35"/>
      <c r="P886" s="15"/>
      <c r="Q886" s="37"/>
    </row>
    <row r="887" spans="6:17" ht="50.1" customHeight="1">
      <c r="F887" s="29"/>
      <c r="G887" s="29"/>
      <c r="H887" s="28"/>
      <c r="I887" s="28"/>
      <c r="O887" s="35"/>
      <c r="P887" s="15"/>
      <c r="Q887" s="37"/>
    </row>
    <row r="888" spans="6:17" ht="50.1" customHeight="1">
      <c r="F888" s="29"/>
      <c r="G888" s="29"/>
      <c r="H888" s="28"/>
      <c r="I888" s="28"/>
      <c r="O888" s="35"/>
      <c r="P888" s="15"/>
      <c r="Q888" s="37"/>
    </row>
    <row r="889" spans="6:17" ht="50.1" customHeight="1">
      <c r="F889" s="29"/>
      <c r="G889" s="29"/>
      <c r="H889" s="28"/>
      <c r="I889" s="28"/>
      <c r="O889" s="35"/>
      <c r="P889" s="15"/>
      <c r="Q889" s="37"/>
    </row>
    <row r="890" spans="6:17" ht="50.1" customHeight="1">
      <c r="F890" s="29"/>
      <c r="G890" s="29"/>
      <c r="H890" s="28"/>
      <c r="I890" s="28"/>
      <c r="O890" s="35"/>
      <c r="P890" s="15"/>
      <c r="Q890" s="37"/>
    </row>
    <row r="891" spans="6:17" ht="50.1" customHeight="1">
      <c r="F891" s="29"/>
      <c r="G891" s="29"/>
      <c r="H891" s="28"/>
      <c r="I891" s="28"/>
      <c r="O891" s="35"/>
      <c r="P891" s="15"/>
      <c r="Q891" s="37"/>
    </row>
    <row r="892" spans="6:17" ht="50.1" customHeight="1">
      <c r="F892" s="29"/>
      <c r="G892" s="29"/>
      <c r="H892" s="28"/>
      <c r="I892" s="28"/>
      <c r="O892" s="35"/>
      <c r="P892" s="15"/>
      <c r="Q892" s="37"/>
    </row>
    <row r="893" spans="6:17" ht="50.1" customHeight="1">
      <c r="F893" s="29"/>
      <c r="G893" s="29"/>
      <c r="H893" s="28"/>
      <c r="I893" s="28"/>
      <c r="O893" s="35"/>
      <c r="P893" s="15"/>
      <c r="Q893" s="37"/>
    </row>
    <row r="894" spans="6:17" ht="50.1" customHeight="1">
      <c r="F894" s="29"/>
      <c r="G894" s="29"/>
      <c r="H894" s="28"/>
      <c r="I894" s="28"/>
      <c r="O894" s="35"/>
      <c r="P894" s="15"/>
      <c r="Q894" s="37"/>
    </row>
    <row r="895" spans="6:17" ht="50.1" customHeight="1">
      <c r="F895" s="29"/>
      <c r="G895" s="29"/>
      <c r="H895" s="28"/>
      <c r="I895" s="28"/>
      <c r="O895" s="35"/>
      <c r="P895" s="15"/>
      <c r="Q895" s="37"/>
    </row>
    <row r="896" spans="6:17" ht="50.1" customHeight="1">
      <c r="F896" s="29"/>
      <c r="G896" s="29"/>
      <c r="H896" s="28"/>
      <c r="I896" s="28"/>
      <c r="O896" s="35"/>
      <c r="P896" s="15"/>
      <c r="Q896" s="37"/>
    </row>
    <row r="897" spans="6:17" ht="50.1" customHeight="1">
      <c r="F897" s="29"/>
      <c r="G897" s="29"/>
      <c r="H897" s="28"/>
      <c r="I897" s="28"/>
      <c r="O897" s="35"/>
      <c r="P897" s="15"/>
      <c r="Q897" s="37"/>
    </row>
    <row r="898" spans="6:17" ht="50.1" customHeight="1">
      <c r="F898" s="29"/>
      <c r="G898" s="29"/>
      <c r="H898" s="28"/>
      <c r="I898" s="28"/>
      <c r="O898" s="35"/>
      <c r="P898" s="15"/>
      <c r="Q898" s="37"/>
    </row>
    <row r="899" spans="6:17" ht="50.1" customHeight="1">
      <c r="F899" s="29"/>
      <c r="G899" s="29"/>
      <c r="H899" s="28"/>
      <c r="I899" s="28"/>
      <c r="O899" s="35"/>
      <c r="P899" s="15"/>
      <c r="Q899" s="37"/>
    </row>
    <row r="900" spans="6:17" ht="50.1" customHeight="1">
      <c r="F900" s="29"/>
      <c r="G900" s="29"/>
      <c r="H900" s="28"/>
      <c r="I900" s="28"/>
      <c r="O900" s="35"/>
      <c r="P900" s="15"/>
      <c r="Q900" s="37"/>
    </row>
    <row r="901" spans="6:17" ht="50.1" customHeight="1">
      <c r="F901" s="29"/>
      <c r="G901" s="29"/>
      <c r="H901" s="28"/>
      <c r="I901" s="28"/>
      <c r="O901" s="35"/>
      <c r="P901" s="15"/>
      <c r="Q901" s="37"/>
    </row>
    <row r="902" spans="6:17" ht="50.1" customHeight="1">
      <c r="F902" s="29"/>
      <c r="G902" s="29"/>
      <c r="H902" s="28"/>
      <c r="I902" s="28"/>
      <c r="O902" s="35"/>
      <c r="P902" s="15"/>
      <c r="Q902" s="37"/>
    </row>
    <row r="903" spans="6:17" ht="50.1" customHeight="1">
      <c r="F903" s="29"/>
      <c r="G903" s="29"/>
      <c r="H903" s="28"/>
      <c r="I903" s="28"/>
      <c r="O903" s="35"/>
      <c r="P903" s="15"/>
      <c r="Q903" s="37"/>
    </row>
    <row r="904" spans="6:17" ht="50.1" customHeight="1">
      <c r="F904" s="29"/>
      <c r="G904" s="29"/>
      <c r="H904" s="28"/>
      <c r="I904" s="28"/>
      <c r="O904" s="35"/>
      <c r="P904" s="15"/>
      <c r="Q904" s="37"/>
    </row>
    <row r="905" spans="6:17" ht="50.1" customHeight="1">
      <c r="F905" s="29"/>
      <c r="G905" s="29"/>
      <c r="H905" s="28"/>
      <c r="I905" s="28"/>
      <c r="O905" s="35"/>
      <c r="P905" s="15"/>
      <c r="Q905" s="37"/>
    </row>
    <row r="906" spans="6:17" ht="50.1" customHeight="1">
      <c r="F906" s="29"/>
      <c r="G906" s="29"/>
      <c r="H906" s="28"/>
      <c r="I906" s="28"/>
      <c r="O906" s="35"/>
      <c r="P906" s="15"/>
      <c r="Q906" s="37"/>
    </row>
    <row r="907" spans="6:17" ht="50.1" customHeight="1">
      <c r="F907" s="29"/>
      <c r="G907" s="29"/>
      <c r="H907" s="28"/>
      <c r="I907" s="28"/>
      <c r="O907" s="35"/>
      <c r="P907" s="15"/>
      <c r="Q907" s="37"/>
    </row>
    <row r="908" spans="6:17" ht="50.1" customHeight="1">
      <c r="F908" s="29"/>
      <c r="G908" s="29"/>
      <c r="H908" s="28"/>
      <c r="I908" s="28"/>
      <c r="O908" s="35"/>
      <c r="P908" s="15"/>
      <c r="Q908" s="37"/>
    </row>
    <row r="909" spans="6:17" ht="50.1" customHeight="1">
      <c r="F909" s="29"/>
      <c r="G909" s="29"/>
      <c r="H909" s="28"/>
      <c r="I909" s="28"/>
      <c r="O909" s="35"/>
      <c r="P909" s="15"/>
      <c r="Q909" s="37"/>
    </row>
    <row r="910" spans="6:17" ht="50.1" customHeight="1">
      <c r="F910" s="29"/>
      <c r="G910" s="29"/>
      <c r="H910" s="28"/>
      <c r="I910" s="28"/>
      <c r="O910" s="35"/>
      <c r="P910" s="15"/>
      <c r="Q910" s="37"/>
    </row>
    <row r="911" spans="6:17" ht="50.1" customHeight="1">
      <c r="F911" s="29"/>
      <c r="G911" s="29"/>
      <c r="H911" s="28"/>
      <c r="I911" s="28"/>
      <c r="O911" s="35"/>
      <c r="P911" s="15"/>
      <c r="Q911" s="37"/>
    </row>
    <row r="912" spans="6:17" ht="50.1" customHeight="1">
      <c r="F912" s="29"/>
      <c r="G912" s="29"/>
      <c r="H912" s="28"/>
      <c r="I912" s="28"/>
      <c r="O912" s="35"/>
      <c r="P912" s="15"/>
      <c r="Q912" s="37"/>
    </row>
    <row r="913" spans="6:17" ht="50.1" customHeight="1">
      <c r="F913" s="29"/>
      <c r="G913" s="29"/>
      <c r="H913" s="28"/>
      <c r="I913" s="28"/>
      <c r="O913" s="35"/>
      <c r="P913" s="15"/>
      <c r="Q913" s="37"/>
    </row>
    <row r="914" spans="6:17" ht="50.1" customHeight="1">
      <c r="F914" s="29"/>
      <c r="G914" s="29"/>
      <c r="H914" s="28"/>
      <c r="I914" s="28"/>
      <c r="O914" s="35"/>
      <c r="P914" s="15"/>
      <c r="Q914" s="37"/>
    </row>
    <row r="915" spans="6:17" ht="50.1" customHeight="1">
      <c r="F915" s="29"/>
      <c r="G915" s="29"/>
      <c r="H915" s="28"/>
      <c r="I915" s="28"/>
      <c r="O915" s="35"/>
      <c r="P915" s="15"/>
      <c r="Q915" s="37"/>
    </row>
    <row r="916" spans="6:17" ht="50.1" customHeight="1">
      <c r="F916" s="29"/>
      <c r="G916" s="29"/>
      <c r="H916" s="28"/>
      <c r="I916" s="28"/>
      <c r="O916" s="35"/>
      <c r="P916" s="15"/>
      <c r="Q916" s="37"/>
    </row>
    <row r="917" spans="6:17" ht="50.1" customHeight="1">
      <c r="F917" s="29"/>
      <c r="G917" s="29"/>
      <c r="H917" s="28"/>
      <c r="I917" s="28"/>
      <c r="O917" s="35"/>
      <c r="P917" s="15"/>
      <c r="Q917" s="37"/>
    </row>
    <row r="918" spans="6:17" ht="50.1" customHeight="1">
      <c r="F918" s="29"/>
      <c r="G918" s="29"/>
      <c r="H918" s="28"/>
      <c r="I918" s="28"/>
      <c r="O918" s="35"/>
      <c r="P918" s="15"/>
      <c r="Q918" s="37"/>
    </row>
    <row r="919" spans="6:17" ht="50.1" customHeight="1">
      <c r="F919" s="29"/>
      <c r="G919" s="29"/>
      <c r="H919" s="28"/>
      <c r="I919" s="28"/>
      <c r="O919" s="35"/>
      <c r="P919" s="15"/>
      <c r="Q919" s="37"/>
    </row>
    <row r="920" spans="6:17" ht="50.1" customHeight="1">
      <c r="F920" s="29"/>
      <c r="G920" s="29"/>
      <c r="H920" s="28"/>
      <c r="I920" s="28"/>
      <c r="O920" s="35"/>
      <c r="P920" s="15"/>
      <c r="Q920" s="37"/>
    </row>
    <row r="921" spans="6:17" ht="50.1" customHeight="1">
      <c r="F921" s="29"/>
      <c r="G921" s="29"/>
      <c r="H921" s="28"/>
      <c r="I921" s="28"/>
      <c r="O921" s="35"/>
      <c r="P921" s="15"/>
      <c r="Q921" s="37"/>
    </row>
    <row r="922" spans="6:17" ht="50.1" customHeight="1">
      <c r="F922" s="29"/>
      <c r="G922" s="29"/>
      <c r="H922" s="28"/>
      <c r="I922" s="28"/>
      <c r="O922" s="35"/>
      <c r="P922" s="15"/>
      <c r="Q922" s="37"/>
    </row>
    <row r="923" spans="6:17" ht="50.1" customHeight="1">
      <c r="F923" s="29"/>
      <c r="G923" s="29"/>
      <c r="H923" s="28"/>
      <c r="I923" s="28"/>
      <c r="O923" s="35"/>
      <c r="P923" s="15"/>
      <c r="Q923" s="37"/>
    </row>
    <row r="924" spans="6:17" ht="50.1" customHeight="1">
      <c r="F924" s="29"/>
      <c r="G924" s="29"/>
      <c r="H924" s="28"/>
      <c r="I924" s="28"/>
      <c r="O924" s="35"/>
      <c r="P924" s="15"/>
      <c r="Q924" s="37"/>
    </row>
    <row r="925" spans="6:17" ht="50.1" customHeight="1">
      <c r="F925" s="29"/>
      <c r="G925" s="29"/>
      <c r="H925" s="28"/>
      <c r="I925" s="28"/>
      <c r="O925" s="35"/>
      <c r="P925" s="15"/>
      <c r="Q925" s="37"/>
    </row>
    <row r="926" spans="6:17" ht="50.1" customHeight="1">
      <c r="F926" s="29"/>
      <c r="G926" s="29"/>
      <c r="H926" s="28"/>
      <c r="I926" s="28"/>
      <c r="O926" s="35"/>
      <c r="P926" s="15"/>
      <c r="Q926" s="37"/>
    </row>
    <row r="927" spans="6:17" ht="50.1" customHeight="1">
      <c r="F927" s="29"/>
      <c r="G927" s="29"/>
      <c r="H927" s="28"/>
      <c r="I927" s="28"/>
      <c r="O927" s="35"/>
      <c r="P927" s="15"/>
      <c r="Q927" s="37"/>
    </row>
    <row r="928" spans="6:17" ht="50.1" customHeight="1">
      <c r="F928" s="29"/>
      <c r="G928" s="29"/>
      <c r="H928" s="28"/>
      <c r="I928" s="28"/>
      <c r="O928" s="35"/>
      <c r="P928" s="15"/>
      <c r="Q928" s="37"/>
    </row>
    <row r="929" spans="6:17" ht="50.1" customHeight="1">
      <c r="F929" s="29"/>
      <c r="G929" s="29"/>
      <c r="H929" s="28"/>
      <c r="I929" s="28"/>
      <c r="O929" s="35"/>
      <c r="P929" s="15"/>
      <c r="Q929" s="37"/>
    </row>
    <row r="930" spans="6:17" ht="50.1" customHeight="1">
      <c r="F930" s="29"/>
      <c r="G930" s="29"/>
      <c r="H930" s="28"/>
      <c r="I930" s="28"/>
      <c r="O930" s="35"/>
      <c r="P930" s="15"/>
      <c r="Q930" s="37"/>
    </row>
    <row r="931" spans="6:17" ht="50.1" customHeight="1">
      <c r="F931" s="29"/>
      <c r="G931" s="29"/>
      <c r="H931" s="28"/>
      <c r="I931" s="28"/>
      <c r="O931" s="35"/>
      <c r="P931" s="15"/>
      <c r="Q931" s="37"/>
    </row>
    <row r="932" spans="6:17" ht="50.1" customHeight="1">
      <c r="F932" s="29"/>
      <c r="G932" s="29"/>
      <c r="H932" s="28"/>
      <c r="I932" s="28"/>
      <c r="O932" s="35"/>
      <c r="P932" s="15"/>
      <c r="Q932" s="37"/>
    </row>
    <row r="933" spans="6:17" ht="50.1" customHeight="1">
      <c r="F933" s="29"/>
      <c r="G933" s="29"/>
      <c r="H933" s="28"/>
      <c r="I933" s="28"/>
      <c r="O933" s="35"/>
      <c r="P933" s="15"/>
      <c r="Q933" s="37"/>
    </row>
    <row r="934" spans="6:17" ht="50.1" customHeight="1">
      <c r="F934" s="29"/>
      <c r="G934" s="29"/>
      <c r="H934" s="28"/>
      <c r="I934" s="28"/>
      <c r="O934" s="35"/>
      <c r="P934" s="15"/>
      <c r="Q934" s="37"/>
    </row>
    <row r="935" spans="6:17" ht="50.1" customHeight="1">
      <c r="F935" s="29"/>
      <c r="G935" s="29"/>
      <c r="H935" s="28"/>
      <c r="I935" s="28"/>
      <c r="O935" s="35"/>
      <c r="P935" s="15"/>
      <c r="Q935" s="37"/>
    </row>
    <row r="936" spans="6:17" ht="50.1" customHeight="1">
      <c r="F936" s="29"/>
      <c r="G936" s="29"/>
      <c r="H936" s="28"/>
      <c r="I936" s="28"/>
      <c r="O936" s="35"/>
      <c r="P936" s="15"/>
      <c r="Q936" s="37"/>
    </row>
    <row r="937" spans="6:17" ht="50.1" customHeight="1">
      <c r="F937" s="29"/>
      <c r="G937" s="29"/>
      <c r="H937" s="28"/>
      <c r="I937" s="28"/>
      <c r="O937" s="35"/>
      <c r="P937" s="15"/>
      <c r="Q937" s="37"/>
    </row>
    <row r="938" spans="6:17" ht="50.1" customHeight="1">
      <c r="F938" s="29"/>
      <c r="G938" s="29"/>
      <c r="H938" s="28"/>
      <c r="I938" s="28"/>
      <c r="O938" s="35"/>
      <c r="P938" s="15"/>
      <c r="Q938" s="37"/>
    </row>
    <row r="939" spans="6:17" ht="50.1" customHeight="1">
      <c r="F939" s="29"/>
      <c r="G939" s="29"/>
      <c r="H939" s="28"/>
      <c r="I939" s="28"/>
      <c r="O939" s="35"/>
      <c r="P939" s="15"/>
      <c r="Q939" s="37"/>
    </row>
    <row r="940" spans="6:17" ht="50.1" customHeight="1">
      <c r="F940" s="29"/>
      <c r="G940" s="29"/>
      <c r="H940" s="28"/>
      <c r="I940" s="28"/>
      <c r="O940" s="35"/>
      <c r="P940" s="15"/>
      <c r="Q940" s="37"/>
    </row>
    <row r="941" spans="6:17" ht="50.1" customHeight="1">
      <c r="F941" s="29"/>
      <c r="G941" s="29"/>
      <c r="H941" s="28"/>
      <c r="I941" s="28"/>
      <c r="O941" s="35"/>
      <c r="P941" s="15"/>
      <c r="Q941" s="37"/>
    </row>
    <row r="942" spans="6:17" ht="50.1" customHeight="1">
      <c r="F942" s="29"/>
      <c r="G942" s="29"/>
      <c r="H942" s="28"/>
      <c r="I942" s="28"/>
      <c r="O942" s="35"/>
      <c r="P942" s="15"/>
      <c r="Q942" s="37"/>
    </row>
    <row r="943" spans="6:17" ht="50.1" customHeight="1">
      <c r="F943" s="29"/>
      <c r="G943" s="29"/>
      <c r="H943" s="28"/>
      <c r="I943" s="28"/>
      <c r="O943" s="35"/>
      <c r="P943" s="15"/>
      <c r="Q943" s="37"/>
    </row>
    <row r="944" spans="6:17" ht="50.1" customHeight="1">
      <c r="F944" s="29"/>
      <c r="G944" s="29"/>
      <c r="H944" s="28"/>
      <c r="I944" s="28"/>
      <c r="O944" s="35"/>
      <c r="P944" s="15"/>
      <c r="Q944" s="37"/>
    </row>
    <row r="945" spans="6:17" ht="50.1" customHeight="1">
      <c r="F945" s="29"/>
      <c r="G945" s="29"/>
      <c r="H945" s="28"/>
      <c r="I945" s="28"/>
      <c r="O945" s="35"/>
      <c r="P945" s="15"/>
      <c r="Q945" s="37"/>
    </row>
    <row r="946" spans="6:17" ht="50.1" customHeight="1">
      <c r="F946" s="29"/>
      <c r="G946" s="29"/>
      <c r="H946" s="28"/>
      <c r="I946" s="28"/>
      <c r="O946" s="35"/>
      <c r="P946" s="15"/>
      <c r="Q946" s="37"/>
    </row>
    <row r="947" spans="6:17" ht="50.1" customHeight="1">
      <c r="F947" s="29"/>
      <c r="G947" s="29"/>
      <c r="H947" s="28"/>
      <c r="I947" s="28"/>
      <c r="O947" s="35"/>
      <c r="P947" s="15"/>
      <c r="Q947" s="37"/>
    </row>
    <row r="948" spans="6:17" ht="50.1" customHeight="1">
      <c r="F948" s="29"/>
      <c r="G948" s="29"/>
      <c r="H948" s="28"/>
      <c r="I948" s="28"/>
      <c r="O948" s="35"/>
      <c r="P948" s="15"/>
      <c r="Q948" s="37"/>
    </row>
    <row r="949" spans="6:17" ht="50.1" customHeight="1">
      <c r="F949" s="29"/>
      <c r="G949" s="29"/>
      <c r="H949" s="28"/>
      <c r="I949" s="28"/>
      <c r="O949" s="35"/>
      <c r="P949" s="15"/>
      <c r="Q949" s="37"/>
    </row>
    <row r="950" spans="6:17" ht="50.1" customHeight="1">
      <c r="F950" s="29"/>
      <c r="G950" s="29"/>
      <c r="H950" s="28"/>
      <c r="I950" s="28"/>
      <c r="O950" s="35"/>
      <c r="P950" s="15"/>
      <c r="Q950" s="37"/>
    </row>
    <row r="951" spans="6:17" ht="50.1" customHeight="1">
      <c r="F951" s="29"/>
      <c r="G951" s="29"/>
      <c r="H951" s="28"/>
      <c r="I951" s="28"/>
      <c r="O951" s="35"/>
      <c r="P951" s="15"/>
      <c r="Q951" s="37"/>
    </row>
    <row r="952" spans="6:17" ht="50.1" customHeight="1">
      <c r="F952" s="29"/>
      <c r="G952" s="29"/>
      <c r="H952" s="28"/>
      <c r="I952" s="28"/>
      <c r="O952" s="35"/>
      <c r="P952" s="15"/>
      <c r="Q952" s="37"/>
    </row>
    <row r="953" spans="6:17" ht="50.1" customHeight="1">
      <c r="F953" s="29"/>
      <c r="G953" s="29"/>
      <c r="H953" s="28"/>
      <c r="I953" s="28"/>
      <c r="O953" s="35"/>
      <c r="P953" s="15"/>
      <c r="Q953" s="37"/>
    </row>
    <row r="954" spans="6:17" ht="50.1" customHeight="1">
      <c r="F954" s="29"/>
      <c r="G954" s="29"/>
      <c r="H954" s="28"/>
      <c r="I954" s="28"/>
      <c r="O954" s="35"/>
      <c r="P954" s="15"/>
      <c r="Q954" s="37"/>
    </row>
    <row r="955" spans="6:17" ht="50.1" customHeight="1">
      <c r="F955" s="29"/>
      <c r="G955" s="29"/>
      <c r="H955" s="28"/>
      <c r="I955" s="28"/>
      <c r="O955" s="35"/>
      <c r="P955" s="15"/>
      <c r="Q955" s="37"/>
    </row>
    <row r="956" spans="6:17" ht="50.1" customHeight="1">
      <c r="F956" s="29"/>
      <c r="G956" s="29"/>
      <c r="H956" s="28"/>
      <c r="I956" s="28"/>
      <c r="O956" s="35"/>
      <c r="P956" s="15"/>
      <c r="Q956" s="37"/>
    </row>
    <row r="957" spans="6:17" ht="50.1" customHeight="1">
      <c r="F957" s="29"/>
      <c r="G957" s="29"/>
      <c r="H957" s="28"/>
      <c r="I957" s="28"/>
      <c r="O957" s="35"/>
      <c r="P957" s="15"/>
      <c r="Q957" s="37"/>
    </row>
    <row r="958" spans="6:17" ht="50.1" customHeight="1">
      <c r="F958" s="29"/>
      <c r="G958" s="29"/>
      <c r="H958" s="28"/>
      <c r="I958" s="28"/>
      <c r="O958" s="35"/>
      <c r="P958" s="15"/>
      <c r="Q958" s="37"/>
    </row>
    <row r="959" spans="6:17" ht="50.1" customHeight="1">
      <c r="F959" s="29"/>
      <c r="G959" s="29"/>
      <c r="H959" s="28"/>
      <c r="I959" s="28"/>
      <c r="O959" s="35"/>
      <c r="P959" s="15"/>
      <c r="Q959" s="37"/>
    </row>
    <row r="960" spans="6:17" ht="50.1" customHeight="1">
      <c r="F960" s="29"/>
      <c r="G960" s="29"/>
      <c r="H960" s="28"/>
      <c r="I960" s="28"/>
      <c r="O960" s="35"/>
      <c r="P960" s="15"/>
      <c r="Q960" s="37"/>
    </row>
    <row r="961" spans="6:17" ht="50.1" customHeight="1">
      <c r="F961" s="29"/>
      <c r="G961" s="29"/>
      <c r="H961" s="28"/>
      <c r="I961" s="28"/>
      <c r="O961" s="35"/>
      <c r="P961" s="15"/>
      <c r="Q961" s="37"/>
    </row>
    <row r="962" spans="6:17" ht="50.1" customHeight="1">
      <c r="F962" s="29"/>
      <c r="G962" s="29"/>
      <c r="H962" s="28"/>
      <c r="I962" s="28"/>
      <c r="O962" s="35"/>
      <c r="P962" s="15"/>
      <c r="Q962" s="37"/>
    </row>
    <row r="963" spans="6:17" ht="50.1" customHeight="1">
      <c r="F963" s="29"/>
      <c r="G963" s="29"/>
      <c r="H963" s="28"/>
      <c r="I963" s="28"/>
      <c r="O963" s="35"/>
      <c r="P963" s="15"/>
      <c r="Q963" s="37"/>
    </row>
    <row r="964" spans="6:17" ht="50.1" customHeight="1">
      <c r="F964" s="29"/>
      <c r="G964" s="29"/>
      <c r="H964" s="28"/>
      <c r="I964" s="28"/>
      <c r="O964" s="35"/>
      <c r="P964" s="15"/>
      <c r="Q964" s="37"/>
    </row>
    <row r="965" spans="6:17" ht="50.1" customHeight="1">
      <c r="F965" s="29"/>
      <c r="G965" s="29"/>
      <c r="H965" s="28"/>
      <c r="I965" s="28"/>
      <c r="O965" s="35"/>
      <c r="P965" s="15"/>
      <c r="Q965" s="37"/>
    </row>
    <row r="966" spans="6:17" ht="50.1" customHeight="1">
      <c r="F966" s="29"/>
      <c r="G966" s="29"/>
      <c r="H966" s="28"/>
      <c r="I966" s="28"/>
      <c r="O966" s="35"/>
      <c r="P966" s="15"/>
      <c r="Q966" s="37"/>
    </row>
    <row r="967" spans="6:17" ht="50.1" customHeight="1">
      <c r="F967" s="29"/>
      <c r="G967" s="29"/>
      <c r="H967" s="28"/>
      <c r="I967" s="28"/>
      <c r="O967" s="35"/>
      <c r="P967" s="15"/>
      <c r="Q967" s="37"/>
    </row>
    <row r="968" spans="6:17" ht="50.1" customHeight="1">
      <c r="F968" s="29"/>
      <c r="G968" s="29"/>
      <c r="H968" s="28"/>
      <c r="I968" s="28"/>
      <c r="O968" s="35"/>
      <c r="P968" s="15"/>
      <c r="Q968" s="37"/>
    </row>
    <row r="969" spans="6:17" ht="50.1" customHeight="1">
      <c r="F969" s="29"/>
      <c r="G969" s="29"/>
      <c r="H969" s="28"/>
      <c r="I969" s="28"/>
      <c r="O969" s="35"/>
      <c r="P969" s="15"/>
      <c r="Q969" s="37"/>
    </row>
    <row r="970" spans="6:17" ht="50.1" customHeight="1">
      <c r="F970" s="29"/>
      <c r="G970" s="29"/>
      <c r="H970" s="28"/>
      <c r="I970" s="28"/>
      <c r="O970" s="35"/>
      <c r="P970" s="15"/>
      <c r="Q970" s="37"/>
    </row>
    <row r="971" spans="6:17" ht="50.1" customHeight="1">
      <c r="F971" s="29"/>
      <c r="G971" s="29"/>
      <c r="H971" s="28"/>
      <c r="I971" s="28"/>
      <c r="O971" s="35"/>
      <c r="P971" s="15"/>
      <c r="Q971" s="37"/>
    </row>
    <row r="972" spans="6:17" ht="50.1" customHeight="1">
      <c r="F972" s="29"/>
      <c r="G972" s="29"/>
      <c r="H972" s="28"/>
      <c r="I972" s="28"/>
      <c r="O972" s="35"/>
      <c r="P972" s="15"/>
      <c r="Q972" s="37"/>
    </row>
    <row r="973" spans="6:17" ht="50.1" customHeight="1">
      <c r="F973" s="29"/>
      <c r="G973" s="29"/>
      <c r="H973" s="28"/>
      <c r="I973" s="28"/>
      <c r="O973" s="35"/>
      <c r="P973" s="15"/>
      <c r="Q973" s="37"/>
    </row>
    <row r="974" spans="6:17" ht="50.1" customHeight="1">
      <c r="F974" s="29"/>
      <c r="G974" s="29"/>
      <c r="H974" s="28"/>
      <c r="I974" s="28"/>
      <c r="O974" s="35"/>
      <c r="P974" s="15"/>
      <c r="Q974" s="37"/>
    </row>
    <row r="975" spans="6:17" ht="50.1" customHeight="1">
      <c r="F975" s="29"/>
      <c r="G975" s="29"/>
      <c r="H975" s="28"/>
      <c r="I975" s="28"/>
      <c r="O975" s="35"/>
      <c r="P975" s="15"/>
      <c r="Q975" s="37"/>
    </row>
    <row r="976" spans="6:17" ht="50.1" customHeight="1">
      <c r="F976" s="29"/>
      <c r="G976" s="29"/>
      <c r="H976" s="28"/>
      <c r="I976" s="28"/>
      <c r="O976" s="35"/>
      <c r="P976" s="15"/>
      <c r="Q976" s="37"/>
    </row>
    <row r="977" spans="6:17" ht="50.1" customHeight="1">
      <c r="F977" s="29"/>
      <c r="G977" s="29"/>
      <c r="H977" s="28"/>
      <c r="I977" s="28"/>
      <c r="O977" s="35"/>
      <c r="P977" s="15"/>
      <c r="Q977" s="37"/>
    </row>
    <row r="978" spans="6:17" ht="50.1" customHeight="1">
      <c r="F978" s="29"/>
      <c r="G978" s="29"/>
      <c r="H978" s="28"/>
      <c r="I978" s="28"/>
      <c r="O978" s="35"/>
      <c r="P978" s="15"/>
      <c r="Q978" s="37"/>
    </row>
    <row r="979" spans="6:17" ht="50.1" customHeight="1">
      <c r="F979" s="29"/>
      <c r="G979" s="29"/>
      <c r="H979" s="28"/>
      <c r="I979" s="28"/>
      <c r="O979" s="35"/>
      <c r="P979" s="15"/>
      <c r="Q979" s="37"/>
    </row>
    <row r="980" spans="6:17" ht="50.1" customHeight="1">
      <c r="F980" s="29"/>
      <c r="G980" s="29"/>
      <c r="H980" s="28"/>
      <c r="I980" s="28"/>
      <c r="O980" s="35"/>
      <c r="P980" s="15"/>
      <c r="Q980" s="37"/>
    </row>
    <row r="981" spans="6:17" ht="50.1" customHeight="1">
      <c r="F981" s="29"/>
      <c r="G981" s="29"/>
      <c r="H981" s="28"/>
      <c r="I981" s="28"/>
      <c r="O981" s="35"/>
      <c r="P981" s="15"/>
      <c r="Q981" s="37"/>
    </row>
    <row r="982" spans="6:17" ht="50.1" customHeight="1">
      <c r="F982" s="29"/>
      <c r="G982" s="29"/>
      <c r="H982" s="28"/>
      <c r="I982" s="28"/>
      <c r="O982" s="35"/>
      <c r="P982" s="15"/>
      <c r="Q982" s="37"/>
    </row>
    <row r="983" spans="6:17" ht="50.1" customHeight="1">
      <c r="F983" s="29"/>
      <c r="G983" s="29"/>
      <c r="H983" s="28"/>
      <c r="I983" s="28"/>
      <c r="O983" s="35"/>
      <c r="P983" s="15"/>
      <c r="Q983" s="37"/>
    </row>
    <row r="984" spans="6:17" ht="50.1" customHeight="1">
      <c r="F984" s="29"/>
      <c r="G984" s="29"/>
      <c r="H984" s="28"/>
      <c r="I984" s="28"/>
      <c r="O984" s="35"/>
      <c r="P984" s="15"/>
      <c r="Q984" s="37"/>
    </row>
    <row r="985" spans="6:17" ht="50.1" customHeight="1">
      <c r="F985" s="29"/>
      <c r="G985" s="29"/>
      <c r="H985" s="28"/>
      <c r="I985" s="28"/>
      <c r="O985" s="35"/>
      <c r="P985" s="15"/>
      <c r="Q985" s="37"/>
    </row>
    <row r="986" spans="6:17" ht="50.1" customHeight="1">
      <c r="F986" s="29"/>
      <c r="G986" s="29"/>
      <c r="H986" s="28"/>
      <c r="I986" s="28"/>
      <c r="O986" s="35"/>
      <c r="P986" s="15"/>
      <c r="Q986" s="37"/>
    </row>
    <row r="987" spans="6:17" ht="50.1" customHeight="1">
      <c r="F987" s="29"/>
      <c r="G987" s="29"/>
      <c r="H987" s="28"/>
      <c r="I987" s="28"/>
      <c r="O987" s="35"/>
      <c r="P987" s="15"/>
      <c r="Q987" s="37"/>
    </row>
    <row r="988" spans="6:17" ht="50.1" customHeight="1">
      <c r="F988" s="29"/>
      <c r="G988" s="29"/>
      <c r="H988" s="28"/>
      <c r="I988" s="28"/>
      <c r="O988" s="35"/>
      <c r="P988" s="15"/>
      <c r="Q988" s="37"/>
    </row>
    <row r="989" spans="6:17" ht="50.1" customHeight="1">
      <c r="F989" s="29"/>
      <c r="G989" s="29"/>
      <c r="H989" s="28"/>
      <c r="I989" s="28"/>
      <c r="O989" s="35"/>
      <c r="P989" s="15"/>
      <c r="Q989" s="37"/>
    </row>
    <row r="990" spans="6:17" ht="50.1" customHeight="1">
      <c r="F990" s="29"/>
      <c r="G990" s="29"/>
      <c r="H990" s="28"/>
      <c r="I990" s="28"/>
      <c r="O990" s="35"/>
      <c r="P990" s="15"/>
      <c r="Q990" s="37"/>
    </row>
    <row r="991" spans="6:17" ht="50.1" customHeight="1">
      <c r="F991" s="29"/>
      <c r="G991" s="29"/>
      <c r="H991" s="28"/>
      <c r="I991" s="28"/>
      <c r="O991" s="35"/>
      <c r="P991" s="15"/>
      <c r="Q991" s="37"/>
    </row>
    <row r="992" spans="6:17" ht="50.1" customHeight="1">
      <c r="F992" s="29"/>
      <c r="G992" s="29"/>
      <c r="H992" s="28"/>
      <c r="I992" s="28"/>
      <c r="O992" s="35"/>
      <c r="P992" s="15"/>
      <c r="Q992" s="37"/>
    </row>
    <row r="993" spans="6:17" ht="50.1" customHeight="1">
      <c r="F993" s="29"/>
      <c r="G993" s="29"/>
      <c r="H993" s="28"/>
      <c r="I993" s="28"/>
      <c r="O993" s="35"/>
      <c r="P993" s="15"/>
      <c r="Q993" s="37"/>
    </row>
    <row r="994" spans="6:17" ht="50.1" customHeight="1">
      <c r="F994" s="29"/>
      <c r="G994" s="29"/>
      <c r="H994" s="28"/>
      <c r="I994" s="28"/>
      <c r="O994" s="35"/>
      <c r="P994" s="15"/>
      <c r="Q994" s="37"/>
    </row>
    <row r="995" spans="6:17" ht="50.1" customHeight="1">
      <c r="F995" s="29"/>
      <c r="G995" s="29"/>
      <c r="H995" s="28"/>
      <c r="I995" s="28"/>
      <c r="O995" s="35"/>
      <c r="P995" s="15"/>
      <c r="Q995" s="37"/>
    </row>
    <row r="996" spans="6:17" ht="50.1" customHeight="1">
      <c r="F996" s="29"/>
      <c r="G996" s="29"/>
      <c r="H996" s="28"/>
      <c r="I996" s="28"/>
      <c r="O996" s="35"/>
      <c r="P996" s="15"/>
      <c r="Q996" s="37"/>
    </row>
    <row r="997" spans="6:17" ht="50.1" customHeight="1">
      <c r="F997" s="29"/>
      <c r="G997" s="29"/>
      <c r="H997" s="28"/>
      <c r="I997" s="28"/>
      <c r="O997" s="35"/>
      <c r="P997" s="15"/>
      <c r="Q997" s="37"/>
    </row>
    <row r="998" spans="6:17" ht="50.1" customHeight="1">
      <c r="F998" s="29"/>
      <c r="G998" s="29"/>
      <c r="H998" s="28"/>
      <c r="I998" s="28"/>
      <c r="O998" s="35"/>
      <c r="P998" s="15"/>
      <c r="Q998" s="37"/>
    </row>
    <row r="999" spans="6:17" ht="50.1" customHeight="1">
      <c r="F999" s="29"/>
      <c r="G999" s="29"/>
      <c r="H999" s="28"/>
      <c r="I999" s="28"/>
      <c r="O999" s="35"/>
      <c r="P999" s="15"/>
      <c r="Q999" s="37"/>
    </row>
    <row r="1000" spans="6:17" ht="50.1" customHeight="1">
      <c r="F1000" s="29"/>
      <c r="G1000" s="29"/>
      <c r="H1000" s="28"/>
      <c r="I1000" s="28"/>
      <c r="O1000" s="35"/>
      <c r="P1000" s="15"/>
      <c r="Q1000" s="37"/>
    </row>
    <row r="1001" spans="6:17" ht="50.1" customHeight="1">
      <c r="G1001" s="29"/>
      <c r="H1001" s="28"/>
      <c r="I1001" s="28"/>
      <c r="O1001" s="35"/>
      <c r="P1001" s="15"/>
      <c r="Q1001" s="37"/>
    </row>
    <row r="1002" spans="6:17" ht="50.1" customHeight="1">
      <c r="G1002" s="29"/>
      <c r="H1002" s="28"/>
      <c r="I1002" s="28"/>
      <c r="O1002" s="35"/>
      <c r="P1002" s="15"/>
      <c r="Q1002" s="37"/>
    </row>
    <row r="1003" spans="6:17" ht="50.1" customHeight="1">
      <c r="G1003" s="29"/>
      <c r="H1003" s="28"/>
      <c r="I1003" s="28"/>
      <c r="O1003" s="35"/>
      <c r="P1003" s="15"/>
      <c r="Q1003" s="37"/>
    </row>
    <row r="1004" spans="6:17" ht="50.1" customHeight="1">
      <c r="G1004" s="29"/>
      <c r="H1004" s="28"/>
      <c r="I1004" s="28"/>
      <c r="O1004" s="35"/>
      <c r="P1004" s="15"/>
      <c r="Q1004" s="37"/>
    </row>
    <row r="1005" spans="6:17" ht="50.1" customHeight="1">
      <c r="G1005" s="29"/>
      <c r="H1005" s="28"/>
      <c r="I1005" s="28"/>
      <c r="O1005" s="35"/>
      <c r="P1005" s="15"/>
      <c r="Q1005" s="37"/>
    </row>
    <row r="1006" spans="6:17" ht="50.1" customHeight="1">
      <c r="G1006" s="29"/>
      <c r="H1006" s="28"/>
      <c r="I1006" s="28"/>
      <c r="O1006" s="35"/>
      <c r="P1006" s="15"/>
      <c r="Q1006" s="37"/>
    </row>
    <row r="1007" spans="6:17" ht="50.1" customHeight="1">
      <c r="G1007" s="29"/>
      <c r="H1007" s="28"/>
      <c r="I1007" s="28"/>
      <c r="O1007" s="35"/>
      <c r="P1007" s="15"/>
      <c r="Q1007" s="37"/>
    </row>
    <row r="1008" spans="6:17" ht="50.1" customHeight="1">
      <c r="G1008" s="29"/>
      <c r="H1008" s="28"/>
      <c r="I1008" s="28"/>
      <c r="O1008" s="35"/>
      <c r="P1008" s="15"/>
      <c r="Q1008" s="37"/>
    </row>
    <row r="1009" spans="7:17" ht="50.1" customHeight="1">
      <c r="G1009" s="29"/>
      <c r="H1009" s="28"/>
      <c r="I1009" s="28"/>
      <c r="O1009" s="35"/>
      <c r="P1009" s="15"/>
      <c r="Q1009" s="37"/>
    </row>
    <row r="1010" spans="7:17" ht="50.1" customHeight="1">
      <c r="P1010" s="15"/>
    </row>
    <row r="1011" spans="7:17" ht="50.1" customHeight="1">
      <c r="P1011" s="15"/>
    </row>
    <row r="1012" spans="7:17" ht="50.1" customHeight="1">
      <c r="P1012" s="15"/>
    </row>
    <row r="1013" spans="7:17" ht="50.1" customHeight="1">
      <c r="P1013" s="15"/>
    </row>
    <row r="1014" spans="7:17" ht="50.1" customHeight="1">
      <c r="P1014" s="15"/>
    </row>
    <row r="1015" spans="7:17" ht="50.1" customHeight="1">
      <c r="P1015" s="15"/>
    </row>
    <row r="1016" spans="7:17" ht="50.1" customHeight="1">
      <c r="P1016" s="15"/>
    </row>
    <row r="1017" spans="7:17" ht="50.1" customHeight="1">
      <c r="P1017" s="15"/>
    </row>
    <row r="1018" spans="7:17" ht="50.1" customHeight="1">
      <c r="P1018" s="15"/>
    </row>
    <row r="1019" spans="7:17" ht="50.1" customHeight="1">
      <c r="P1019" s="15"/>
    </row>
    <row r="1020" spans="7:17" ht="50.1" customHeight="1">
      <c r="P1020" s="15"/>
    </row>
    <row r="1021" spans="7:17" ht="50.1" customHeight="1">
      <c r="P1021" s="15"/>
    </row>
    <row r="1022" spans="7:17" ht="50.1" customHeight="1">
      <c r="P1022" s="15"/>
    </row>
    <row r="1023" spans="7:17" ht="50.1" customHeight="1">
      <c r="P1023" s="15"/>
    </row>
    <row r="1024" spans="7:17" ht="50.1" customHeight="1">
      <c r="P1024" s="15"/>
    </row>
    <row r="1025" spans="16:16" ht="50.1" customHeight="1">
      <c r="P1025" s="15"/>
    </row>
    <row r="1026" spans="16:16" ht="50.1" customHeight="1">
      <c r="P1026" s="15"/>
    </row>
    <row r="1027" spans="16:16" ht="50.1" customHeight="1">
      <c r="P1027" s="15"/>
    </row>
    <row r="1028" spans="16:16" ht="50.1" customHeight="1">
      <c r="P1028" s="15"/>
    </row>
    <row r="1029" spans="16:16" ht="50.1" customHeight="1">
      <c r="P1029" s="15"/>
    </row>
    <row r="1030" spans="16:16" ht="50.1" customHeight="1">
      <c r="P1030" s="15"/>
    </row>
    <row r="1031" spans="16:16" ht="50.1" customHeight="1">
      <c r="P1031" s="15"/>
    </row>
    <row r="1032" spans="16:16" ht="50.1" customHeight="1">
      <c r="P1032" s="15"/>
    </row>
    <row r="1033" spans="16:16" ht="50.1" customHeight="1">
      <c r="P1033" s="15"/>
    </row>
    <row r="1034" spans="16:16" ht="50.1" customHeight="1">
      <c r="P1034" s="15"/>
    </row>
    <row r="1035" spans="16:16" ht="50.1" customHeight="1">
      <c r="P1035" s="15"/>
    </row>
    <row r="1036" spans="16:16" ht="50.1" customHeight="1">
      <c r="P1036" s="15"/>
    </row>
    <row r="1037" spans="16:16" ht="50.1" customHeight="1">
      <c r="P1037" s="15"/>
    </row>
    <row r="1038" spans="16:16" ht="50.1" customHeight="1">
      <c r="P1038" s="15"/>
    </row>
    <row r="1039" spans="16:16" ht="50.1" customHeight="1">
      <c r="P1039" s="15"/>
    </row>
    <row r="1040" spans="16:16" ht="50.1" customHeight="1">
      <c r="P1040" s="15"/>
    </row>
    <row r="1041" spans="16:16" ht="50.1" customHeight="1">
      <c r="P1041" s="15"/>
    </row>
    <row r="1042" spans="16:16" ht="50.1" customHeight="1">
      <c r="P1042" s="15"/>
    </row>
    <row r="1043" spans="16:16" ht="50.1" customHeight="1">
      <c r="P1043" s="15"/>
    </row>
    <row r="1044" spans="16:16" ht="50.1" customHeight="1">
      <c r="P1044" s="15"/>
    </row>
    <row r="1045" spans="16:16" ht="50.1" customHeight="1">
      <c r="P1045" s="15"/>
    </row>
    <row r="1046" spans="16:16" ht="50.1" customHeight="1">
      <c r="P1046" s="15"/>
    </row>
    <row r="1047" spans="16:16" ht="50.1" customHeight="1">
      <c r="P1047" s="15"/>
    </row>
    <row r="1048" spans="16:16" ht="50.1" customHeight="1">
      <c r="P1048" s="15"/>
    </row>
    <row r="1049" spans="16:16" ht="50.1" customHeight="1">
      <c r="P1049" s="15"/>
    </row>
    <row r="1050" spans="16:16" ht="50.1" customHeight="1">
      <c r="P1050" s="15"/>
    </row>
    <row r="1051" spans="16:16" ht="50.1" customHeight="1">
      <c r="P1051" s="15"/>
    </row>
    <row r="1052" spans="16:16" ht="50.1" customHeight="1">
      <c r="P1052" s="15"/>
    </row>
    <row r="1053" spans="16:16" ht="50.1" customHeight="1">
      <c r="P1053" s="15"/>
    </row>
    <row r="1054" spans="16:16" ht="50.1" customHeight="1">
      <c r="P1054" s="15"/>
    </row>
    <row r="1055" spans="16:16" ht="50.1" customHeight="1">
      <c r="P1055" s="15"/>
    </row>
    <row r="1056" spans="16:16" ht="50.1" customHeight="1">
      <c r="P1056" s="15"/>
    </row>
    <row r="1057" spans="16:16" ht="50.1" customHeight="1">
      <c r="P1057" s="15"/>
    </row>
    <row r="1058" spans="16:16" ht="50.1" customHeight="1">
      <c r="P1058" s="15"/>
    </row>
    <row r="1059" spans="16:16" ht="50.1" customHeight="1">
      <c r="P1059" s="15"/>
    </row>
    <row r="1060" spans="16:16" ht="50.1" customHeight="1">
      <c r="P1060" s="15"/>
    </row>
    <row r="1061" spans="16:16" ht="50.1" customHeight="1">
      <c r="P1061" s="15"/>
    </row>
    <row r="1062" spans="16:16" ht="50.1" customHeight="1">
      <c r="P1062" s="15"/>
    </row>
    <row r="1063" spans="16:16" ht="50.1" customHeight="1">
      <c r="P1063" s="15"/>
    </row>
    <row r="1064" spans="16:16" ht="50.1" customHeight="1">
      <c r="P1064" s="15"/>
    </row>
    <row r="1065" spans="16:16" ht="50.1" customHeight="1">
      <c r="P1065" s="15"/>
    </row>
    <row r="1066" spans="16:16" ht="50.1" customHeight="1">
      <c r="P1066" s="15"/>
    </row>
    <row r="1067" spans="16:16" ht="50.1" customHeight="1">
      <c r="P1067" s="15"/>
    </row>
    <row r="1068" spans="16:16" ht="50.1" customHeight="1">
      <c r="P1068" s="15"/>
    </row>
    <row r="1069" spans="16:16" ht="50.1" customHeight="1">
      <c r="P1069" s="15"/>
    </row>
    <row r="1070" spans="16:16" ht="50.1" customHeight="1">
      <c r="P1070" s="15"/>
    </row>
    <row r="1071" spans="16:16" ht="50.1" customHeight="1">
      <c r="P1071" s="15"/>
    </row>
    <row r="1072" spans="16:16" ht="50.1" customHeight="1">
      <c r="P1072" s="15"/>
    </row>
    <row r="1073" spans="16:16" ht="50.1" customHeight="1">
      <c r="P1073" s="15"/>
    </row>
    <row r="1074" spans="16:16" ht="50.1" customHeight="1">
      <c r="P1074" s="15"/>
    </row>
    <row r="1075" spans="16:16" ht="50.1" customHeight="1">
      <c r="P1075" s="15"/>
    </row>
    <row r="1076" spans="16:16" ht="50.1" customHeight="1">
      <c r="P1076" s="15"/>
    </row>
    <row r="1077" spans="16:16" ht="50.1" customHeight="1">
      <c r="P1077" s="15"/>
    </row>
    <row r="1078" spans="16:16" ht="50.1" customHeight="1">
      <c r="P1078" s="15"/>
    </row>
    <row r="1079" spans="16:16" ht="50.1" customHeight="1">
      <c r="P1079" s="15"/>
    </row>
    <row r="1080" spans="16:16" ht="50.1" customHeight="1">
      <c r="P1080" s="15"/>
    </row>
    <row r="1081" spans="16:16" ht="50.1" customHeight="1">
      <c r="P1081" s="15"/>
    </row>
    <row r="1082" spans="16:16" ht="50.1" customHeight="1">
      <c r="P1082" s="15"/>
    </row>
    <row r="1083" spans="16:16" ht="50.1" customHeight="1">
      <c r="P1083" s="15"/>
    </row>
    <row r="1084" spans="16:16" ht="50.1" customHeight="1">
      <c r="P1084" s="15"/>
    </row>
    <row r="1085" spans="16:16" ht="50.1" customHeight="1">
      <c r="P1085" s="15"/>
    </row>
    <row r="1086" spans="16:16" ht="50.1" customHeight="1">
      <c r="P1086" s="15"/>
    </row>
    <row r="1087" spans="16:16" ht="50.1" customHeight="1">
      <c r="P1087" s="15"/>
    </row>
    <row r="1088" spans="16:16" ht="50.1" customHeight="1">
      <c r="P1088" s="15"/>
    </row>
    <row r="1089" spans="16:16" ht="50.1" customHeight="1">
      <c r="P1089" s="15"/>
    </row>
    <row r="1090" spans="16:16" ht="50.1" customHeight="1">
      <c r="P1090" s="15"/>
    </row>
    <row r="1091" spans="16:16" ht="50.1" customHeight="1">
      <c r="P1091" s="15"/>
    </row>
    <row r="1092" spans="16:16" ht="50.1" customHeight="1">
      <c r="P1092" s="15"/>
    </row>
    <row r="1093" spans="16:16" ht="50.1" customHeight="1">
      <c r="P1093" s="15"/>
    </row>
    <row r="1094" spans="16:16" ht="50.1" customHeight="1">
      <c r="P1094" s="15"/>
    </row>
    <row r="1095" spans="16:16" ht="50.1" customHeight="1">
      <c r="P1095" s="15"/>
    </row>
    <row r="1096" spans="16:16" ht="50.1" customHeight="1">
      <c r="P1096" s="15"/>
    </row>
    <row r="1097" spans="16:16" ht="50.1" customHeight="1">
      <c r="P1097" s="15"/>
    </row>
    <row r="1098" spans="16:16" ht="50.1" customHeight="1">
      <c r="P1098" s="15"/>
    </row>
    <row r="1099" spans="16:16" ht="50.1" customHeight="1">
      <c r="P1099" s="15"/>
    </row>
    <row r="1100" spans="16:16" ht="50.1" customHeight="1">
      <c r="P1100" s="15"/>
    </row>
    <row r="1101" spans="16:16" ht="50.1" customHeight="1">
      <c r="P1101" s="15"/>
    </row>
    <row r="1102" spans="16:16" ht="50.1" customHeight="1">
      <c r="P1102" s="15"/>
    </row>
    <row r="1103" spans="16:16" ht="50.1" customHeight="1">
      <c r="P1103" s="15"/>
    </row>
    <row r="1104" spans="16:16" ht="50.1" customHeight="1">
      <c r="P1104" s="15"/>
    </row>
    <row r="1105" spans="16:16" ht="50.1" customHeight="1">
      <c r="P1105" s="15"/>
    </row>
    <row r="1106" spans="16:16" ht="50.1" customHeight="1">
      <c r="P1106" s="15"/>
    </row>
    <row r="1107" spans="16:16" ht="50.1" customHeight="1">
      <c r="P1107" s="15"/>
    </row>
    <row r="1108" spans="16:16" ht="50.1" customHeight="1">
      <c r="P1108" s="15"/>
    </row>
    <row r="1109" spans="16:16" ht="50.1" customHeight="1">
      <c r="P1109" s="15"/>
    </row>
    <row r="1110" spans="16:16" ht="50.1" customHeight="1">
      <c r="P1110" s="15"/>
    </row>
    <row r="1111" spans="16:16" ht="50.1" customHeight="1">
      <c r="P1111" s="15"/>
    </row>
    <row r="1112" spans="16:16" ht="50.1" customHeight="1">
      <c r="P1112" s="15"/>
    </row>
    <row r="1113" spans="16:16" ht="50.1" customHeight="1">
      <c r="P1113" s="15"/>
    </row>
    <row r="1114" spans="16:16" ht="50.1" customHeight="1">
      <c r="P1114" s="15"/>
    </row>
    <row r="1115" spans="16:16" ht="50.1" customHeight="1">
      <c r="P1115" s="15"/>
    </row>
    <row r="1116" spans="16:16" ht="50.1" customHeight="1">
      <c r="P1116" s="15"/>
    </row>
    <row r="1117" spans="16:16" ht="50.1" customHeight="1">
      <c r="P1117" s="15"/>
    </row>
    <row r="1118" spans="16:16" ht="50.1" customHeight="1">
      <c r="P1118" s="15"/>
    </row>
    <row r="1119" spans="16:16" ht="50.1" customHeight="1">
      <c r="P1119" s="15"/>
    </row>
    <row r="1120" spans="16:16" ht="50.1" customHeight="1">
      <c r="P1120" s="15"/>
    </row>
    <row r="1121" spans="16:16" ht="50.1" customHeight="1">
      <c r="P1121" s="15"/>
    </row>
    <row r="1122" spans="16:16" ht="50.1" customHeight="1">
      <c r="P1122" s="15"/>
    </row>
    <row r="1123" spans="16:16" ht="50.1" customHeight="1">
      <c r="P1123" s="15"/>
    </row>
    <row r="1124" spans="16:16" ht="50.1" customHeight="1">
      <c r="P1124" s="15"/>
    </row>
    <row r="1125" spans="16:16" ht="50.1" customHeight="1">
      <c r="P1125" s="15"/>
    </row>
    <row r="1126" spans="16:16" ht="50.1" customHeight="1">
      <c r="P1126" s="15"/>
    </row>
    <row r="1127" spans="16:16" ht="50.1" customHeight="1">
      <c r="P1127" s="15"/>
    </row>
    <row r="1128" spans="16:16" ht="50.1" customHeight="1">
      <c r="P1128" s="15"/>
    </row>
    <row r="1129" spans="16:16" ht="50.1" customHeight="1">
      <c r="P1129" s="15"/>
    </row>
    <row r="1130" spans="16:16" ht="50.1" customHeight="1">
      <c r="P1130" s="15"/>
    </row>
    <row r="1131" spans="16:16" ht="50.1" customHeight="1">
      <c r="P1131" s="15"/>
    </row>
    <row r="1132" spans="16:16" ht="50.1" customHeight="1">
      <c r="P1132" s="15"/>
    </row>
    <row r="1133" spans="16:16" ht="50.1" customHeight="1">
      <c r="P1133" s="15"/>
    </row>
    <row r="1134" spans="16:16" ht="50.1" customHeight="1">
      <c r="P1134" s="15"/>
    </row>
    <row r="1135" spans="16:16" ht="50.1" customHeight="1">
      <c r="P1135" s="15"/>
    </row>
    <row r="1136" spans="16:16" ht="50.1" customHeight="1">
      <c r="P1136" s="15"/>
    </row>
    <row r="1137" spans="16:16" ht="50.1" customHeight="1">
      <c r="P1137" s="15"/>
    </row>
    <row r="1138" spans="16:16" ht="50.1" customHeight="1">
      <c r="P1138" s="15"/>
    </row>
    <row r="1139" spans="16:16" ht="50.1" customHeight="1">
      <c r="P1139" s="15"/>
    </row>
    <row r="1140" spans="16:16" ht="50.1" customHeight="1">
      <c r="P1140" s="15"/>
    </row>
    <row r="1141" spans="16:16" ht="50.1" customHeight="1">
      <c r="P1141" s="15"/>
    </row>
    <row r="1142" spans="16:16" ht="50.1" customHeight="1">
      <c r="P1142" s="15"/>
    </row>
    <row r="1143" spans="16:16" ht="50.1" customHeight="1">
      <c r="P1143" s="15"/>
    </row>
    <row r="1144" spans="16:16" ht="50.1" customHeight="1">
      <c r="P1144" s="15"/>
    </row>
    <row r="1145" spans="16:16" ht="50.1" customHeight="1">
      <c r="P1145" s="15"/>
    </row>
    <row r="1146" spans="16:16" ht="50.1" customHeight="1">
      <c r="P1146" s="15"/>
    </row>
    <row r="1147" spans="16:16" ht="50.1" customHeight="1">
      <c r="P1147" s="15"/>
    </row>
    <row r="1148" spans="16:16" ht="50.1" customHeight="1">
      <c r="P1148" s="15"/>
    </row>
    <row r="1149" spans="16:16" ht="50.1" customHeight="1">
      <c r="P1149" s="15"/>
    </row>
    <row r="1150" spans="16:16" ht="50.1" customHeight="1"/>
    <row r="1151" spans="16:16" ht="50.1" customHeight="1"/>
    <row r="1152" spans="16:16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</sheetData>
  <sheetProtection password="EED4" sheet="1" objects="1" scenarios="1" formatCells="0" formatColumns="0" formatRows="0"/>
  <protectedRanges>
    <protectedRange sqref="D32" name="Диапазон5"/>
    <protectedRange sqref="E31:F31" name="Диапазон4"/>
    <protectedRange sqref="O26" name="Диапазон3"/>
    <protectedRange sqref="E4:G4" name="Диапазон1"/>
    <protectedRange sqref="O9:O25" name="Диапазон3_1"/>
    <protectedRange sqref="F9:I25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26">
      <formula1>NDS</formula1>
    </dataValidation>
  </dataValidations>
  <pageMargins left="0.11811023622047245" right="0.11811023622047245" top="0.55118110236220474" bottom="0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13"/>
  <sheetViews>
    <sheetView topLeftCell="B1" zoomScaleNormal="100" zoomScaleSheetLayoutView="91" workbookViewId="0">
      <selection activeCell="F7" sqref="F7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6" width="27" style="2" customWidth="1"/>
    <col min="7" max="7" width="28.42578125" style="1" customWidth="1"/>
    <col min="8" max="8" width="56.7109375" style="2" customWidth="1"/>
    <col min="9" max="9" width="30.42578125" style="1" customWidth="1"/>
    <col min="10" max="10" width="11.85546875" style="1" customWidth="1"/>
    <col min="11" max="11" width="9.28515625" style="1" customWidth="1"/>
    <col min="12" max="14" width="9.140625" style="4" hidden="1" customWidth="1"/>
    <col min="15" max="15" width="9.140625" style="1" hidden="1" customWidth="1"/>
    <col min="16" max="16" width="9.140625" style="1"/>
    <col min="17" max="17" width="9.140625" style="1" customWidth="1"/>
    <col min="18" max="16384" width="9.140625" style="1"/>
  </cols>
  <sheetData>
    <row r="1" spans="1:17" ht="18.75">
      <c r="B1" s="42" t="s">
        <v>95</v>
      </c>
      <c r="G1" s="105"/>
      <c r="H1" s="105"/>
      <c r="I1" s="105"/>
    </row>
    <row r="2" spans="1:17" ht="18.75">
      <c r="B2" s="42" t="s">
        <v>98</v>
      </c>
      <c r="G2" s="46"/>
      <c r="H2" s="46"/>
      <c r="I2" s="46"/>
    </row>
    <row r="3" spans="1:17" ht="21.75" customHeight="1">
      <c r="B3" s="97" t="s">
        <v>58</v>
      </c>
      <c r="C3" s="97"/>
      <c r="D3" s="97"/>
      <c r="E3" s="20" t="s">
        <v>33</v>
      </c>
      <c r="F3" s="20">
        <f>'1.1.'!F3</f>
        <v>23139</v>
      </c>
    </row>
    <row r="4" spans="1:17" ht="23.25" customHeight="1">
      <c r="B4" s="97" t="s">
        <v>86</v>
      </c>
      <c r="C4" s="97"/>
      <c r="D4" s="97"/>
      <c r="E4" s="106"/>
      <c r="F4" s="106"/>
      <c r="G4" s="106"/>
      <c r="H4" s="106"/>
      <c r="M4" s="4">
        <f>SUM(L5:L23)</f>
        <v>0</v>
      </c>
      <c r="N4" s="4">
        <f>M4*18/118</f>
        <v>0</v>
      </c>
    </row>
    <row r="5" spans="1:17" s="4" customFormat="1" ht="27" customHeight="1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>
      <c r="A6" s="1"/>
      <c r="B6" s="102" t="s">
        <v>87</v>
      </c>
      <c r="C6" s="102"/>
      <c r="D6" s="102"/>
      <c r="E6" s="102"/>
      <c r="F6" s="102"/>
      <c r="G6" s="102"/>
      <c r="H6" s="103"/>
      <c r="I6" s="103"/>
      <c r="J6" s="103"/>
      <c r="K6" s="103"/>
      <c r="L6" s="37"/>
      <c r="M6" s="37" t="s">
        <v>55</v>
      </c>
      <c r="O6" s="1"/>
      <c r="P6" s="1"/>
      <c r="Q6" s="1"/>
    </row>
    <row r="7" spans="1:17" s="4" customFormat="1" ht="34.5" customHeight="1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>
      <c r="A9" s="1"/>
      <c r="B9" s="102" t="s">
        <v>101</v>
      </c>
      <c r="C9" s="102"/>
      <c r="D9" s="102"/>
      <c r="E9" s="102"/>
      <c r="F9" s="102"/>
      <c r="G9" s="102"/>
      <c r="H9" s="104"/>
      <c r="I9" s="104"/>
      <c r="J9" s="104"/>
      <c r="K9" s="104"/>
      <c r="L9" s="37"/>
      <c r="O9" s="1"/>
      <c r="P9" s="1"/>
      <c r="Q9" s="1"/>
    </row>
    <row r="10" spans="1:17" s="4" customFormat="1" ht="33.75" customHeight="1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spans="1:17" ht="50.1" customHeight="1"/>
    <row r="1152" spans="1:17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  <row r="1308" ht="50.1" customHeight="1"/>
    <row r="1309" ht="50.1" customHeight="1"/>
    <row r="1310" ht="50.1" customHeight="1"/>
    <row r="1311" ht="50.1" customHeight="1"/>
    <row r="1312" ht="50.1" customHeight="1"/>
    <row r="1313" ht="50.1" customHeight="1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ageMargins left="0.11811023622047245" right="0.11811023622047245" top="0.55118110236220474" bottom="0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Normal="100" zoomScaleSheetLayoutView="80" workbookViewId="0">
      <selection activeCell="K21" sqref="K21"/>
    </sheetView>
  </sheetViews>
  <sheetFormatPr defaultRowHeight="15"/>
  <cols>
    <col min="1" max="1" width="34.42578125" customWidth="1"/>
    <col min="2" max="2" width="36.85546875" customWidth="1"/>
  </cols>
  <sheetData>
    <row r="1" spans="1:13" s="19" customFormat="1" ht="18.75">
      <c r="A1" s="42" t="s">
        <v>95</v>
      </c>
    </row>
    <row r="2" spans="1:13" s="19" customFormat="1" ht="18.75">
      <c r="A2" s="42" t="s">
        <v>96</v>
      </c>
    </row>
    <row r="3" spans="1:13" ht="15.75" customHeight="1">
      <c r="B3" s="47" t="s">
        <v>58</v>
      </c>
      <c r="C3" s="20" t="s">
        <v>33</v>
      </c>
      <c r="D3" s="20">
        <f>'1.1.'!F3</f>
        <v>23139</v>
      </c>
      <c r="E3" s="1"/>
    </row>
    <row r="4" spans="1:13" ht="18.75">
      <c r="B4" s="47" t="s">
        <v>86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6" spans="1:13" ht="15.75">
      <c r="A6" s="97"/>
      <c r="B6" s="97"/>
      <c r="C6" s="62"/>
      <c r="D6" s="62"/>
      <c r="E6" s="62"/>
      <c r="F6" s="62"/>
      <c r="G6" s="62"/>
      <c r="H6" s="62"/>
      <c r="I6" s="62"/>
      <c r="J6" s="62"/>
      <c r="K6" s="62"/>
    </row>
    <row r="7" spans="1:1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9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9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9" s="4" customFormat="1" ht="50.1" customHeight="1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1:19" s="4" customFormat="1" ht="33" customHeight="1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1:19" s="4" customFormat="1" ht="29.25" customHeight="1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>
      <c r="A39" s="74" t="s">
        <v>11</v>
      </c>
      <c r="B39" s="61"/>
      <c r="C39" s="64"/>
      <c r="D39" s="63"/>
      <c r="E39" s="64"/>
      <c r="F39" s="63"/>
    </row>
    <row r="40" spans="1:6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29"/>
  <sheetViews>
    <sheetView zoomScaleNormal="100" zoomScaleSheetLayoutView="82" workbookViewId="0">
      <selection activeCell="B3" sqref="B3"/>
    </sheetView>
  </sheetViews>
  <sheetFormatPr defaultRowHeight="15"/>
  <cols>
    <col min="1" max="1" width="48" style="1" customWidth="1"/>
    <col min="2" max="2" width="109.140625" style="1" customWidth="1"/>
    <col min="3" max="16384" width="9.140625" style="1"/>
  </cols>
  <sheetData>
    <row r="1" spans="1:2" ht="18.75">
      <c r="A1" s="42" t="s">
        <v>95</v>
      </c>
    </row>
    <row r="2" spans="1:2" ht="18.75">
      <c r="A2" s="42" t="s">
        <v>97</v>
      </c>
    </row>
    <row r="3" spans="1:2" ht="15.75">
      <c r="A3" s="48" t="s">
        <v>117</v>
      </c>
      <c r="B3" s="20">
        <f>'1.1.'!F3</f>
        <v>23139</v>
      </c>
    </row>
    <row r="4" spans="1:2" ht="18.75">
      <c r="A4" s="47" t="s">
        <v>86</v>
      </c>
      <c r="B4" s="84"/>
    </row>
    <row r="5" spans="1:2">
      <c r="A5" s="75" t="s">
        <v>36</v>
      </c>
      <c r="B5" s="76"/>
    </row>
    <row r="6" spans="1:2">
      <c r="A6" s="75" t="s">
        <v>37</v>
      </c>
      <c r="B6" s="76"/>
    </row>
    <row r="7" spans="1:2">
      <c r="A7" s="75" t="s">
        <v>38</v>
      </c>
      <c r="B7" s="54" t="s">
        <v>102</v>
      </c>
    </row>
    <row r="8" spans="1:2">
      <c r="A8" s="75" t="s">
        <v>25</v>
      </c>
      <c r="B8" s="77"/>
    </row>
    <row r="9" spans="1:2">
      <c r="A9" s="75" t="s">
        <v>46</v>
      </c>
      <c r="B9" s="77"/>
    </row>
    <row r="10" spans="1:2">
      <c r="A10" s="75" t="s">
        <v>39</v>
      </c>
      <c r="B10" s="77"/>
    </row>
    <row r="11" spans="1:2">
      <c r="A11" s="75" t="s">
        <v>45</v>
      </c>
      <c r="B11" s="77"/>
    </row>
    <row r="12" spans="1:2">
      <c r="A12" s="75" t="s">
        <v>26</v>
      </c>
      <c r="B12" s="77"/>
    </row>
    <row r="13" spans="1:2">
      <c r="A13" s="75" t="s">
        <v>27</v>
      </c>
      <c r="B13" s="77"/>
    </row>
    <row r="14" spans="1:2">
      <c r="A14" s="75" t="s">
        <v>28</v>
      </c>
      <c r="B14" s="77"/>
    </row>
    <row r="15" spans="1:2">
      <c r="A15" s="75" t="s">
        <v>29</v>
      </c>
      <c r="B15" s="77"/>
    </row>
    <row r="16" spans="1:2">
      <c r="A16" s="75" t="s">
        <v>40</v>
      </c>
      <c r="B16" s="77"/>
    </row>
    <row r="17" spans="1:2">
      <c r="A17" s="75" t="s">
        <v>41</v>
      </c>
      <c r="B17" s="77"/>
    </row>
    <row r="18" spans="1:2">
      <c r="A18" s="75" t="s">
        <v>30</v>
      </c>
      <c r="B18" s="77"/>
    </row>
    <row r="19" spans="1:2">
      <c r="A19" s="75" t="s">
        <v>42</v>
      </c>
      <c r="B19" s="77"/>
    </row>
    <row r="20" spans="1:2">
      <c r="A20" s="75" t="s">
        <v>31</v>
      </c>
      <c r="B20" s="77"/>
    </row>
    <row r="21" spans="1:2">
      <c r="A21" s="75" t="s">
        <v>32</v>
      </c>
      <c r="B21" s="77"/>
    </row>
    <row r="22" spans="1:2">
      <c r="A22" s="10"/>
      <c r="B22" s="77"/>
    </row>
    <row r="23" spans="1:2">
      <c r="A23" s="75" t="s">
        <v>79</v>
      </c>
      <c r="B23" s="77"/>
    </row>
    <row r="24" spans="1:2">
      <c r="A24" s="75" t="s">
        <v>43</v>
      </c>
      <c r="B24" s="54"/>
    </row>
    <row r="25" spans="1:2">
      <c r="A25" s="75" t="s">
        <v>44</v>
      </c>
      <c r="B25" s="78" t="s">
        <v>8</v>
      </c>
    </row>
    <row r="26" spans="1:2">
      <c r="A26" s="16"/>
      <c r="B26" s="16"/>
    </row>
    <row r="27" spans="1:2">
      <c r="A27" s="61" t="s">
        <v>35</v>
      </c>
      <c r="B27" s="53" t="s">
        <v>118</v>
      </c>
    </row>
    <row r="28" spans="1:2">
      <c r="A28" s="74" t="s">
        <v>11</v>
      </c>
      <c r="B28" s="61"/>
    </row>
    <row r="29" spans="1:2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opLeftCell="A25" zoomScale="93" zoomScaleNormal="93" workbookViewId="0">
      <selection activeCell="A26" sqref="A26:B26"/>
    </sheetView>
  </sheetViews>
  <sheetFormatPr defaultRowHeight="15.75"/>
  <cols>
    <col min="1" max="1" width="65.85546875" style="72" customWidth="1"/>
    <col min="2" max="2" width="107" style="70" customWidth="1"/>
    <col min="3" max="3" width="49.7109375" style="71" customWidth="1"/>
    <col min="4" max="16384" width="9.140625" style="71"/>
  </cols>
  <sheetData>
    <row r="1" spans="1:2" ht="20.25">
      <c r="A1" s="107" t="s">
        <v>109</v>
      </c>
      <c r="B1" s="107"/>
    </row>
    <row r="2" spans="1:2" ht="18.75">
      <c r="A2" s="108" t="s">
        <v>110</v>
      </c>
      <c r="B2" s="108"/>
    </row>
    <row r="3" spans="1:2">
      <c r="A3" s="109" t="s">
        <v>59</v>
      </c>
      <c r="B3" s="109"/>
    </row>
    <row r="4" spans="1:2" ht="21" customHeight="1">
      <c r="A4" s="109" t="s">
        <v>60</v>
      </c>
      <c r="B4" s="109"/>
    </row>
    <row r="5" spans="1:2">
      <c r="A5" s="109" t="s">
        <v>61</v>
      </c>
      <c r="B5" s="109"/>
    </row>
    <row r="6" spans="1:2">
      <c r="A6" s="109" t="s">
        <v>62</v>
      </c>
      <c r="B6" s="109"/>
    </row>
    <row r="7" spans="1:2">
      <c r="A7" s="109" t="s">
        <v>63</v>
      </c>
      <c r="B7" s="109"/>
    </row>
    <row r="8" spans="1:2">
      <c r="A8" s="109" t="s">
        <v>64</v>
      </c>
      <c r="B8" s="109"/>
    </row>
    <row r="9" spans="1:2">
      <c r="A9" s="109" t="s">
        <v>65</v>
      </c>
      <c r="B9" s="109"/>
    </row>
    <row r="10" spans="1:2">
      <c r="A10" s="109" t="s">
        <v>66</v>
      </c>
      <c r="B10" s="109"/>
    </row>
    <row r="11" spans="1:2" ht="15">
      <c r="A11" s="110"/>
      <c r="B11" s="110"/>
    </row>
    <row r="12" spans="1:2">
      <c r="A12" s="109" t="s">
        <v>103</v>
      </c>
      <c r="B12" s="109"/>
    </row>
    <row r="13" spans="1:2" ht="49.5" customHeight="1">
      <c r="A13" s="109" t="s">
        <v>104</v>
      </c>
      <c r="B13" s="109"/>
    </row>
    <row r="14" spans="1:2" ht="65.25" customHeight="1">
      <c r="A14" s="109" t="s">
        <v>105</v>
      </c>
      <c r="B14" s="109"/>
    </row>
    <row r="15" spans="1:2">
      <c r="A15" s="109" t="s">
        <v>67</v>
      </c>
      <c r="B15" s="109"/>
    </row>
    <row r="16" spans="1:2" ht="39" customHeight="1">
      <c r="A16" s="109" t="s">
        <v>68</v>
      </c>
      <c r="B16" s="109"/>
    </row>
    <row r="17" spans="1:2">
      <c r="A17" s="109" t="s">
        <v>69</v>
      </c>
      <c r="B17" s="109"/>
    </row>
    <row r="18" spans="1:2" ht="15">
      <c r="A18" s="110"/>
      <c r="B18" s="110"/>
    </row>
    <row r="19" spans="1:2">
      <c r="A19" s="109" t="s">
        <v>106</v>
      </c>
      <c r="B19" s="109"/>
    </row>
    <row r="20" spans="1:2">
      <c r="A20" s="109" t="s">
        <v>108</v>
      </c>
      <c r="B20" s="109"/>
    </row>
    <row r="21" spans="1:2">
      <c r="A21" s="109" t="s">
        <v>107</v>
      </c>
      <c r="B21" s="109"/>
    </row>
    <row r="22" spans="1:2">
      <c r="A22" s="109" t="s">
        <v>70</v>
      </c>
      <c r="B22" s="109"/>
    </row>
    <row r="23" spans="1:2" ht="12" customHeight="1">
      <c r="A23" s="110"/>
      <c r="B23" s="110"/>
    </row>
    <row r="24" spans="1:2" ht="12" customHeight="1">
      <c r="A24" s="110"/>
      <c r="B24" s="110"/>
    </row>
    <row r="25" spans="1:2" ht="18.75">
      <c r="A25" s="108" t="s">
        <v>111</v>
      </c>
      <c r="B25" s="108"/>
    </row>
    <row r="26" spans="1:2" ht="35.25" customHeight="1">
      <c r="A26" s="109" t="s">
        <v>91</v>
      </c>
      <c r="B26" s="109"/>
    </row>
    <row r="27" spans="1:2" ht="31.5" customHeight="1">
      <c r="A27" s="109" t="s">
        <v>82</v>
      </c>
      <c r="B27" s="109"/>
    </row>
    <row r="28" spans="1:2" ht="138.75" customHeight="1">
      <c r="A28" s="109" t="s">
        <v>112</v>
      </c>
      <c r="B28" s="109"/>
    </row>
    <row r="29" spans="1:2" ht="88.5" customHeight="1">
      <c r="A29" s="109" t="s">
        <v>113</v>
      </c>
      <c r="B29" s="109"/>
    </row>
    <row r="30" spans="1:2" ht="9.75" customHeight="1">
      <c r="A30" s="110"/>
      <c r="B30" s="110"/>
    </row>
    <row r="31" spans="1:2" ht="9.75" customHeight="1">
      <c r="A31" s="110"/>
      <c r="B31" s="110"/>
    </row>
    <row r="32" spans="1:2" ht="18.75">
      <c r="A32" s="108" t="s">
        <v>114</v>
      </c>
      <c r="B32" s="108"/>
    </row>
    <row r="33" spans="1:2" ht="55.5" customHeight="1">
      <c r="A33" s="112" t="s">
        <v>83</v>
      </c>
      <c r="B33" s="112"/>
    </row>
    <row r="34" spans="1:2" ht="15">
      <c r="A34" s="110"/>
      <c r="B34" s="110"/>
    </row>
    <row r="35" spans="1:2" ht="15">
      <c r="A35" s="110"/>
      <c r="B35" s="110"/>
    </row>
    <row r="36" spans="1:2" ht="18.75">
      <c r="A36" s="108" t="s">
        <v>115</v>
      </c>
      <c r="B36" s="108"/>
    </row>
    <row r="37" spans="1:2">
      <c r="A37" s="112" t="s">
        <v>71</v>
      </c>
      <c r="B37" s="112"/>
    </row>
    <row r="38" spans="1:2" ht="15">
      <c r="A38" s="110"/>
      <c r="B38" s="110"/>
    </row>
    <row r="39" spans="1:2">
      <c r="A39" s="111" t="s">
        <v>72</v>
      </c>
      <c r="B39" s="111"/>
    </row>
    <row r="40" spans="1:2">
      <c r="A40" s="73" t="s">
        <v>36</v>
      </c>
      <c r="B40" s="68" t="s">
        <v>73</v>
      </c>
    </row>
    <row r="41" spans="1:2">
      <c r="A41" s="73" t="s">
        <v>37</v>
      </c>
      <c r="B41" s="68" t="s">
        <v>74</v>
      </c>
    </row>
    <row r="42" spans="1:2" ht="31.5">
      <c r="A42" s="73" t="s">
        <v>38</v>
      </c>
      <c r="B42" s="68" t="s">
        <v>75</v>
      </c>
    </row>
    <row r="43" spans="1:2">
      <c r="A43" s="73" t="s">
        <v>25</v>
      </c>
      <c r="B43" s="68" t="s">
        <v>76</v>
      </c>
    </row>
    <row r="44" spans="1:2">
      <c r="A44" s="73" t="s">
        <v>46</v>
      </c>
      <c r="B44" s="68">
        <v>192174</v>
      </c>
    </row>
    <row r="45" spans="1:2">
      <c r="A45" s="73" t="s">
        <v>39</v>
      </c>
      <c r="B45" s="68" t="s">
        <v>77</v>
      </c>
    </row>
    <row r="46" spans="1:2">
      <c r="A46" s="73" t="s">
        <v>45</v>
      </c>
      <c r="B46" s="68">
        <v>190000</v>
      </c>
    </row>
    <row r="47" spans="1:2">
      <c r="A47" s="73" t="s">
        <v>26</v>
      </c>
      <c r="B47" s="68" t="s">
        <v>76</v>
      </c>
    </row>
    <row r="48" spans="1:2">
      <c r="A48" s="73" t="s">
        <v>27</v>
      </c>
      <c r="B48" s="68">
        <v>192174</v>
      </c>
    </row>
    <row r="49" spans="1:2">
      <c r="A49" s="73" t="s">
        <v>28</v>
      </c>
      <c r="B49" s="68">
        <v>7008696530</v>
      </c>
    </row>
    <row r="50" spans="1:2">
      <c r="A50" s="73" t="s">
        <v>29</v>
      </c>
      <c r="B50" s="68">
        <v>700101001</v>
      </c>
    </row>
    <row r="51" spans="1:2">
      <c r="A51" s="73" t="s">
        <v>40</v>
      </c>
      <c r="B51" s="68">
        <v>60220223</v>
      </c>
    </row>
    <row r="52" spans="1:2">
      <c r="A52" s="73" t="s">
        <v>41</v>
      </c>
      <c r="B52" s="69">
        <v>1092246100049</v>
      </c>
    </row>
    <row r="53" spans="1:2">
      <c r="A53" s="73" t="s">
        <v>30</v>
      </c>
      <c r="B53" s="69">
        <v>4.0700000035999998E+19</v>
      </c>
    </row>
    <row r="54" spans="1:2">
      <c r="A54" s="73" t="s">
        <v>42</v>
      </c>
      <c r="B54" s="69">
        <v>3.00008104E+19</v>
      </c>
    </row>
    <row r="55" spans="1:2">
      <c r="A55" s="73" t="s">
        <v>31</v>
      </c>
      <c r="B55" s="68" t="s">
        <v>78</v>
      </c>
    </row>
    <row r="56" spans="1:2">
      <c r="A56" s="73" t="s">
        <v>32</v>
      </c>
      <c r="B56" s="69">
        <v>42599144</v>
      </c>
    </row>
    <row r="57" spans="1:2">
      <c r="A57" s="73"/>
      <c r="B57" s="68"/>
    </row>
    <row r="58" spans="1:2">
      <c r="A58" s="73" t="s">
        <v>79</v>
      </c>
      <c r="B58" s="68" t="s">
        <v>116</v>
      </c>
    </row>
    <row r="59" spans="1:2">
      <c r="A59" s="73" t="s">
        <v>43</v>
      </c>
      <c r="B59" s="68" t="s">
        <v>80</v>
      </c>
    </row>
    <row r="60" spans="1:2">
      <c r="A60" s="73" t="s">
        <v>44</v>
      </c>
      <c r="B60" s="68" t="s">
        <v>81</v>
      </c>
    </row>
  </sheetData>
  <sheetProtection password="EED4" sheet="1" objects="1" scenarios="1"/>
  <mergeCells count="39"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21:B21"/>
    <mergeCell ref="A22:B22"/>
    <mergeCell ref="A25:B25"/>
    <mergeCell ref="A23:B23"/>
    <mergeCell ref="A24:B24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1.1.</vt:lpstr>
      <vt:lpstr>1.2. </vt:lpstr>
      <vt:lpstr>1.3.</vt:lpstr>
      <vt:lpstr>1.4.</vt:lpstr>
      <vt:lpstr>Инструкция по заполнению</vt:lpstr>
      <vt:lpstr>Flag</vt:lpstr>
      <vt:lpstr>NDS</vt:lpstr>
      <vt:lpstr>'1.1.'!Nomenclatura</vt:lpstr>
      <vt:lpstr>'1.2. '!Nomenclatura</vt:lpstr>
      <vt:lpstr>'1.1.'!Область_печати</vt:lpstr>
      <vt:lpstr>'1.2. '!Область_печати</vt:lpstr>
      <vt:lpstr>'1.3.'!Область_печати</vt:lpstr>
      <vt:lpstr>'1.4.'!Область_печати</vt:lpstr>
      <vt:lpstr>'1.2. '!Период</vt:lpstr>
      <vt:lpstr>Период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Александрович Косенков</dc:creator>
  <cp:lastModifiedBy>.</cp:lastModifiedBy>
  <cp:lastPrinted>2013-10-18T13:40:15Z</cp:lastPrinted>
  <dcterms:created xsi:type="dcterms:W3CDTF">2013-06-09T15:44:57Z</dcterms:created>
  <dcterms:modified xsi:type="dcterms:W3CDTF">2014-03-18T12:14:16Z</dcterms:modified>
</cp:coreProperties>
</file>